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09D" lockStructure="1"/>
  <bookViews>
    <workbookView xWindow="0" yWindow="0" windowWidth="20490" windowHeight="7755" firstSheet="1" activeTab="1"/>
  </bookViews>
  <sheets>
    <sheet name="Blad1" sheetId="1" state="hidden" r:id="rId1"/>
    <sheet name="Men Senior" sheetId="2" r:id="rId2"/>
    <sheet name="Men 40+" sheetId="3" r:id="rId3"/>
    <sheet name="Men 50+" sheetId="4" r:id="rId4"/>
    <sheet name="Men 60+" sheetId="5" r:id="rId5"/>
    <sheet name="Women senior" sheetId="6" r:id="rId6"/>
    <sheet name="Women 40+" sheetId="7" r:id="rId7"/>
    <sheet name="Women 50+" sheetId="8" r:id="rId8"/>
    <sheet name="Blad2" sheetId="9" r:id="rId9"/>
  </sheets>
  <definedNames>
    <definedName name="_xlnm._FilterDatabase" localSheetId="3" hidden="1">'Men 50+'!$B$5:$X$51</definedName>
    <definedName name="_xlnm._FilterDatabase" localSheetId="1" hidden="1">'Men Senior'!$W$5:$W$34</definedName>
    <definedName name="puntenlijst">Blad1!$C$2:$G$41</definedName>
    <definedName name="Z_E44BAD5E_17BF_4C18_9EA1_96DD38A47EE5_.wvu.FilterData" localSheetId="1" hidden="1">'Men Senior'!$W$5:$W$34</definedName>
  </definedNames>
  <calcPr calcId="145621"/>
  <customWorkbookViews>
    <customWorkbookView name="Gebruiker - Persoonlijke weergave" guid="{E44BAD5E-17BF-4C18-9EA1-96DD38A47EE5}" mergeInterval="0" personalView="1" maximized="1" windowWidth="1676" windowHeight="835" activeSheetId="3"/>
  </customWorkbookViews>
</workbook>
</file>

<file path=xl/calcChain.xml><?xml version="1.0" encoding="utf-8"?>
<calcChain xmlns="http://schemas.openxmlformats.org/spreadsheetml/2006/main">
  <c r="W7" i="8" l="1"/>
  <c r="W8" i="4"/>
  <c r="W6" i="8"/>
  <c r="W7" i="7"/>
  <c r="W9" i="6"/>
  <c r="W6" i="6"/>
  <c r="W7" i="5"/>
  <c r="W6" i="5"/>
  <c r="W11" i="4"/>
  <c r="W10" i="4"/>
  <c r="W9" i="4"/>
  <c r="W12" i="3"/>
  <c r="W8" i="2"/>
  <c r="W5" i="6"/>
  <c r="W5" i="5"/>
  <c r="W9" i="3"/>
  <c r="W7" i="3"/>
  <c r="W7" i="2"/>
  <c r="W6" i="2"/>
  <c r="W34" i="7" l="1"/>
  <c r="X34" i="7"/>
  <c r="W35" i="7"/>
  <c r="X35" i="7"/>
  <c r="W36" i="7"/>
  <c r="X36" i="7"/>
  <c r="W37" i="7"/>
  <c r="X37" i="7"/>
  <c r="W38" i="7"/>
  <c r="X38" i="7"/>
  <c r="W39" i="7"/>
  <c r="X39" i="7"/>
  <c r="W40" i="7"/>
  <c r="X40" i="7"/>
  <c r="W41" i="7"/>
  <c r="X41" i="7"/>
  <c r="W42" i="7"/>
  <c r="X42" i="7"/>
  <c r="W43" i="7"/>
  <c r="X43" i="7"/>
  <c r="W44" i="7"/>
  <c r="X44" i="7"/>
  <c r="W45" i="7"/>
  <c r="X45" i="7"/>
  <c r="W46" i="7"/>
  <c r="X46" i="7"/>
  <c r="W47" i="7"/>
  <c r="X47" i="7"/>
  <c r="W48" i="7"/>
  <c r="X48" i="7"/>
  <c r="W49" i="7"/>
  <c r="X49" i="7"/>
  <c r="W50" i="7"/>
  <c r="X50" i="7"/>
  <c r="W51" i="7"/>
  <c r="X51" i="7"/>
  <c r="W52" i="7"/>
  <c r="X52" i="7"/>
  <c r="W53" i="7"/>
  <c r="X53" i="7"/>
  <c r="W54" i="7"/>
  <c r="X54" i="7"/>
  <c r="W55" i="7"/>
  <c r="X55" i="7"/>
  <c r="W56" i="7"/>
  <c r="X56" i="7"/>
  <c r="W57" i="7"/>
  <c r="X57" i="7"/>
  <c r="W58" i="7"/>
  <c r="X58" i="7"/>
  <c r="W59" i="7"/>
  <c r="X59" i="7"/>
  <c r="W6" i="7"/>
  <c r="W8" i="6"/>
  <c r="W5" i="3"/>
  <c r="W12" i="2"/>
  <c r="W10" i="2"/>
  <c r="W5" i="8" l="1"/>
  <c r="W12" i="4"/>
  <c r="W48" i="8" l="1"/>
  <c r="X48" i="8"/>
  <c r="W47" i="8"/>
  <c r="X47" i="8"/>
  <c r="W49" i="8"/>
  <c r="X49" i="8"/>
  <c r="W50" i="8"/>
  <c r="X50" i="8"/>
  <c r="W61" i="7"/>
  <c r="X61" i="7"/>
  <c r="W63" i="7"/>
  <c r="X63" i="7"/>
  <c r="W62" i="7"/>
  <c r="X62" i="7"/>
  <c r="W64" i="7"/>
  <c r="X64" i="7"/>
  <c r="W25" i="7"/>
  <c r="X25" i="7"/>
  <c r="W60" i="7"/>
  <c r="X60" i="7"/>
  <c r="W70" i="6"/>
  <c r="X70" i="6"/>
  <c r="W65" i="6"/>
  <c r="X65" i="6"/>
  <c r="W69" i="6"/>
  <c r="X69" i="6"/>
  <c r="W68" i="6"/>
  <c r="X68" i="6"/>
  <c r="W66" i="6"/>
  <c r="X66" i="6"/>
  <c r="W31" i="6"/>
  <c r="X31" i="6"/>
  <c r="W67" i="6"/>
  <c r="X67" i="6"/>
  <c r="W33" i="6"/>
  <c r="X33" i="6"/>
  <c r="W36" i="6"/>
  <c r="X36" i="6"/>
  <c r="W51" i="5"/>
  <c r="X51" i="5"/>
  <c r="W50" i="5"/>
  <c r="X50" i="5"/>
  <c r="W49" i="5"/>
  <c r="X49" i="5"/>
  <c r="W52" i="5"/>
  <c r="X52" i="5"/>
  <c r="W48" i="5"/>
  <c r="X48" i="5"/>
  <c r="W37" i="4"/>
  <c r="X37" i="4"/>
  <c r="W53" i="4"/>
  <c r="X53" i="4"/>
  <c r="W43" i="4"/>
  <c r="X43" i="4"/>
  <c r="W110" i="4"/>
  <c r="X110" i="4"/>
  <c r="W34" i="4"/>
  <c r="X34" i="4"/>
  <c r="W39" i="3"/>
  <c r="X39" i="3"/>
  <c r="W47" i="3"/>
  <c r="X47" i="3"/>
  <c r="W57" i="3"/>
  <c r="X57" i="3"/>
  <c r="W49" i="3"/>
  <c r="X49" i="3"/>
  <c r="W16" i="2"/>
  <c r="X16" i="2"/>
  <c r="W73" i="2"/>
  <c r="X73" i="2"/>
  <c r="W81" i="2"/>
  <c r="X81" i="2"/>
  <c r="W52" i="2"/>
  <c r="X52" i="2"/>
  <c r="W36" i="2"/>
  <c r="X36" i="2"/>
  <c r="W43" i="2"/>
  <c r="X43" i="2"/>
  <c r="W29" i="2"/>
  <c r="X29" i="2"/>
  <c r="W65" i="2"/>
  <c r="X65" i="2"/>
  <c r="W58" i="2"/>
  <c r="X58" i="2"/>
  <c r="W66" i="2"/>
  <c r="X66" i="2"/>
  <c r="AB45" i="8" l="1"/>
  <c r="AB46" i="8" s="1"/>
  <c r="W15" i="8"/>
  <c r="X15" i="8"/>
  <c r="W51" i="8"/>
  <c r="X51" i="8"/>
  <c r="W22" i="8"/>
  <c r="X22" i="8"/>
  <c r="W52" i="8"/>
  <c r="X52" i="8"/>
  <c r="W26" i="8"/>
  <c r="X26" i="8"/>
  <c r="W31" i="8"/>
  <c r="X31" i="8"/>
  <c r="W27" i="7"/>
  <c r="X27" i="7"/>
  <c r="W66" i="7"/>
  <c r="X66" i="7"/>
  <c r="W65" i="7"/>
  <c r="X65" i="7"/>
  <c r="W31" i="7"/>
  <c r="X31" i="7"/>
  <c r="W58" i="6"/>
  <c r="X58" i="6"/>
  <c r="W18" i="6"/>
  <c r="X18" i="6"/>
  <c r="W21" i="6"/>
  <c r="X21" i="6"/>
  <c r="W32" i="6"/>
  <c r="X32" i="6"/>
  <c r="W35" i="6"/>
  <c r="X35" i="6"/>
  <c r="AB44" i="5"/>
  <c r="AB45" i="5" s="1"/>
  <c r="AB46" i="5" s="1"/>
  <c r="AB47" i="5" s="1"/>
  <c r="W33" i="5" l="1"/>
  <c r="X33" i="5"/>
  <c r="W10" i="5"/>
  <c r="X10" i="5"/>
  <c r="W22" i="5"/>
  <c r="X22" i="5"/>
  <c r="W11" i="5"/>
  <c r="X11" i="5"/>
  <c r="W25" i="5"/>
  <c r="X25" i="5"/>
  <c r="W27" i="5"/>
  <c r="X27" i="5"/>
  <c r="W33" i="4"/>
  <c r="X33" i="4"/>
  <c r="W47" i="4"/>
  <c r="X47" i="4"/>
  <c r="W49" i="4"/>
  <c r="X49" i="4"/>
  <c r="W56" i="4"/>
  <c r="X56" i="4"/>
  <c r="W59" i="4"/>
  <c r="X59" i="4"/>
  <c r="W66" i="4"/>
  <c r="X66" i="4"/>
  <c r="W70" i="4"/>
  <c r="X70" i="4"/>
  <c r="AB45" i="3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AB86" i="3" s="1"/>
  <c r="AB87" i="3" s="1"/>
  <c r="AB88" i="3" s="1"/>
  <c r="AB89" i="3" s="1"/>
  <c r="AB90" i="3" s="1"/>
  <c r="AB91" i="3" s="1"/>
  <c r="AB92" i="3" s="1"/>
  <c r="AB93" i="3" s="1"/>
  <c r="AB94" i="3" s="1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B112" i="3" s="1"/>
  <c r="AB113" i="3" s="1"/>
  <c r="W8" i="3"/>
  <c r="X8" i="3"/>
  <c r="W32" i="3"/>
  <c r="X32" i="3"/>
  <c r="W35" i="3"/>
  <c r="X35" i="3"/>
  <c r="W40" i="3"/>
  <c r="X40" i="3"/>
  <c r="W41" i="3"/>
  <c r="X41" i="3"/>
  <c r="W45" i="3"/>
  <c r="X45" i="3"/>
  <c r="W53" i="3"/>
  <c r="X53" i="3"/>
  <c r="W59" i="3"/>
  <c r="X59" i="3"/>
  <c r="W63" i="3"/>
  <c r="X63" i="3"/>
  <c r="W26" i="3"/>
  <c r="X26" i="3"/>
  <c r="W73" i="3"/>
  <c r="X73" i="3"/>
  <c r="W26" i="2"/>
  <c r="X26" i="2"/>
  <c r="W27" i="2"/>
  <c r="X27" i="2"/>
  <c r="W30" i="2"/>
  <c r="X30" i="2"/>
  <c r="W50" i="2"/>
  <c r="X50" i="2"/>
  <c r="W56" i="2"/>
  <c r="X56" i="2"/>
  <c r="W61" i="2"/>
  <c r="X61" i="2"/>
  <c r="W72" i="2"/>
  <c r="X72" i="2"/>
  <c r="W20" i="8" l="1"/>
  <c r="X20" i="8"/>
  <c r="W21" i="8"/>
  <c r="X21" i="8"/>
  <c r="W25" i="8"/>
  <c r="X25" i="8"/>
  <c r="W11" i="8"/>
  <c r="X11" i="8"/>
  <c r="W30" i="8"/>
  <c r="X30" i="8"/>
  <c r="W38" i="8"/>
  <c r="X38" i="8"/>
  <c r="W39" i="8"/>
  <c r="X39" i="8"/>
  <c r="W40" i="8"/>
  <c r="X40" i="8"/>
  <c r="W43" i="8"/>
  <c r="X43" i="8"/>
  <c r="W44" i="8"/>
  <c r="X44" i="8"/>
  <c r="W45" i="8"/>
  <c r="X45" i="8"/>
  <c r="W14" i="8"/>
  <c r="X14" i="8"/>
  <c r="W46" i="8"/>
  <c r="X46" i="8"/>
  <c r="AB46" i="7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45" i="7"/>
  <c r="W18" i="7"/>
  <c r="X18" i="7"/>
  <c r="W22" i="7"/>
  <c r="X22" i="7"/>
  <c r="W24" i="7"/>
  <c r="X24" i="7"/>
  <c r="W32" i="7"/>
  <c r="X32" i="7"/>
  <c r="W17" i="7"/>
  <c r="X17" i="7"/>
  <c r="AB46" i="6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45" i="6"/>
  <c r="W15" i="6"/>
  <c r="X15" i="6"/>
  <c r="W22" i="6"/>
  <c r="X22" i="6"/>
  <c r="W26" i="6"/>
  <c r="X26" i="6"/>
  <c r="W29" i="6"/>
  <c r="X29" i="6"/>
  <c r="W38" i="6"/>
  <c r="X38" i="6"/>
  <c r="W40" i="6"/>
  <c r="X40" i="6"/>
  <c r="W42" i="6"/>
  <c r="X42" i="6"/>
  <c r="W45" i="6"/>
  <c r="X45" i="6"/>
  <c r="W46" i="6"/>
  <c r="X46" i="6"/>
  <c r="W48" i="6"/>
  <c r="X48" i="6"/>
  <c r="W50" i="6"/>
  <c r="X50" i="6"/>
  <c r="W53" i="6"/>
  <c r="X53" i="6"/>
  <c r="W55" i="6"/>
  <c r="X55" i="6"/>
  <c r="W56" i="6"/>
  <c r="X56" i="6"/>
  <c r="W57" i="6"/>
  <c r="X57" i="6"/>
  <c r="W60" i="6"/>
  <c r="X60" i="6"/>
  <c r="W20" i="5" l="1"/>
  <c r="X20" i="5"/>
  <c r="W39" i="5"/>
  <c r="X39" i="5"/>
  <c r="W41" i="5"/>
  <c r="X41" i="5"/>
  <c r="W46" i="5"/>
  <c r="X46" i="5"/>
  <c r="W23" i="5"/>
  <c r="X23" i="5"/>
  <c r="W24" i="5"/>
  <c r="X24" i="5"/>
  <c r="W30" i="5"/>
  <c r="X30" i="5"/>
  <c r="W31" i="5"/>
  <c r="X31" i="5"/>
  <c r="W35" i="5"/>
  <c r="X35" i="5"/>
  <c r="W40" i="5"/>
  <c r="X40" i="5"/>
  <c r="W42" i="5"/>
  <c r="X42" i="5"/>
  <c r="W43" i="5"/>
  <c r="X43" i="5"/>
  <c r="W44" i="5"/>
  <c r="X44" i="5"/>
  <c r="W45" i="5"/>
  <c r="X45" i="5"/>
  <c r="W15" i="5"/>
  <c r="X15" i="5"/>
  <c r="AB53" i="4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W93" i="4"/>
  <c r="X93" i="4"/>
  <c r="W95" i="4"/>
  <c r="X95" i="4"/>
  <c r="W96" i="4"/>
  <c r="X96" i="4"/>
  <c r="W97" i="4"/>
  <c r="X97" i="4"/>
  <c r="W98" i="4"/>
  <c r="X98" i="4"/>
  <c r="W99" i="4"/>
  <c r="X99" i="4"/>
  <c r="W100" i="4"/>
  <c r="X100" i="4"/>
  <c r="W101" i="4"/>
  <c r="X101" i="4"/>
  <c r="W102" i="4"/>
  <c r="X102" i="4"/>
  <c r="W108" i="4"/>
  <c r="X108" i="4"/>
  <c r="W109" i="4"/>
  <c r="X109" i="4"/>
  <c r="W105" i="4"/>
  <c r="X105" i="4"/>
  <c r="W104" i="4"/>
  <c r="X104" i="4"/>
  <c r="W107" i="4"/>
  <c r="X107" i="4"/>
  <c r="W106" i="4"/>
  <c r="X106" i="4"/>
  <c r="W103" i="4"/>
  <c r="X103" i="4"/>
  <c r="W6" i="4"/>
  <c r="X6" i="4"/>
  <c r="W30" i="4"/>
  <c r="X30" i="4"/>
  <c r="W32" i="4"/>
  <c r="X32" i="4"/>
  <c r="W35" i="4"/>
  <c r="X35" i="4"/>
  <c r="W41" i="4"/>
  <c r="X41" i="4"/>
  <c r="W46" i="4"/>
  <c r="X46" i="4"/>
  <c r="W50" i="4"/>
  <c r="X50" i="4"/>
  <c r="W51" i="4"/>
  <c r="X51" i="4"/>
  <c r="W54" i="4"/>
  <c r="X54" i="4"/>
  <c r="W60" i="4"/>
  <c r="X60" i="4"/>
  <c r="W62" i="4"/>
  <c r="X62" i="4"/>
  <c r="W69" i="4"/>
  <c r="X69" i="4"/>
  <c r="W72" i="4"/>
  <c r="X72" i="4"/>
  <c r="W79" i="4"/>
  <c r="X79" i="4"/>
  <c r="W82" i="4"/>
  <c r="X82" i="4"/>
  <c r="W83" i="4"/>
  <c r="X83" i="4"/>
  <c r="W85" i="4"/>
  <c r="X85" i="4"/>
  <c r="W88" i="4"/>
  <c r="X88" i="4"/>
  <c r="W27" i="4"/>
  <c r="X27" i="4"/>
  <c r="AB60" i="2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AB104" i="2" s="1"/>
  <c r="AB105" i="2" s="1"/>
  <c r="AB106" i="2" s="1"/>
  <c r="AB107" i="2" s="1"/>
  <c r="AB108" i="2" s="1"/>
  <c r="AB109" i="2" s="1"/>
  <c r="AB110" i="2" s="1"/>
  <c r="AB111" i="2" s="1"/>
  <c r="W5" i="2"/>
  <c r="X5" i="2"/>
  <c r="W17" i="2"/>
  <c r="X17" i="2"/>
  <c r="W31" i="2"/>
  <c r="X31" i="2"/>
  <c r="X7" i="2"/>
  <c r="W35" i="2"/>
  <c r="X35" i="2"/>
  <c r="W38" i="2"/>
  <c r="X38" i="2"/>
  <c r="W42" i="2"/>
  <c r="X42" i="2"/>
  <c r="W47" i="2"/>
  <c r="X47" i="2"/>
  <c r="W23" i="2"/>
  <c r="X23" i="2"/>
  <c r="W51" i="2"/>
  <c r="X51" i="2"/>
  <c r="W53" i="2"/>
  <c r="X53" i="2"/>
  <c r="W59" i="2"/>
  <c r="X59" i="2"/>
  <c r="W64" i="2"/>
  <c r="X64" i="2"/>
  <c r="W67" i="2"/>
  <c r="X67" i="2"/>
  <c r="W70" i="2"/>
  <c r="X70" i="2"/>
  <c r="W74" i="2"/>
  <c r="X74" i="2"/>
  <c r="W75" i="2"/>
  <c r="X75" i="2"/>
  <c r="W80" i="2"/>
  <c r="X80" i="2"/>
  <c r="W83" i="2"/>
  <c r="X83" i="2"/>
  <c r="W87" i="2"/>
  <c r="X87" i="2"/>
  <c r="W88" i="2"/>
  <c r="X88" i="2"/>
  <c r="W92" i="2"/>
  <c r="X92" i="2"/>
  <c r="W97" i="2"/>
  <c r="X97" i="2"/>
  <c r="W98" i="2"/>
  <c r="X98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9" i="2"/>
  <c r="X109" i="2"/>
  <c r="W110" i="2"/>
  <c r="X110" i="2"/>
  <c r="W108" i="2"/>
  <c r="X108" i="2"/>
  <c r="W111" i="2"/>
  <c r="X111" i="2"/>
  <c r="W43" i="3" l="1"/>
  <c r="X43" i="3"/>
  <c r="W46" i="3"/>
  <c r="X46" i="3"/>
  <c r="W56" i="3"/>
  <c r="X56" i="3"/>
  <c r="W64" i="3"/>
  <c r="X64" i="3"/>
  <c r="W66" i="3"/>
  <c r="X66" i="3"/>
  <c r="W69" i="3"/>
  <c r="X69" i="3"/>
  <c r="W71" i="3"/>
  <c r="X71" i="3"/>
  <c r="W72" i="3"/>
  <c r="X72" i="3"/>
  <c r="W74" i="3"/>
  <c r="X74" i="3"/>
  <c r="W76" i="3"/>
  <c r="X76" i="3"/>
  <c r="W79" i="3"/>
  <c r="X79" i="3"/>
  <c r="W84" i="3"/>
  <c r="X84" i="3"/>
  <c r="W87" i="3"/>
  <c r="X87" i="3"/>
  <c r="W89" i="3"/>
  <c r="X89" i="3"/>
  <c r="W91" i="3"/>
  <c r="X91" i="3"/>
  <c r="W92" i="3"/>
  <c r="X92" i="3"/>
  <c r="W94" i="3"/>
  <c r="X94" i="3"/>
  <c r="W95" i="3"/>
  <c r="X95" i="3"/>
  <c r="W97" i="3"/>
  <c r="X97" i="3"/>
  <c r="W99" i="3"/>
  <c r="X99" i="3"/>
  <c r="W102" i="3"/>
  <c r="X102" i="3"/>
  <c r="W103" i="3"/>
  <c r="X103" i="3"/>
  <c r="W104" i="3"/>
  <c r="X104" i="3"/>
  <c r="W105" i="3"/>
  <c r="X105" i="3"/>
  <c r="W112" i="3"/>
  <c r="X112" i="3"/>
  <c r="W109" i="3"/>
  <c r="X109" i="3"/>
  <c r="W108" i="3"/>
  <c r="X108" i="3"/>
  <c r="W110" i="3"/>
  <c r="X110" i="3"/>
  <c r="W106" i="3"/>
  <c r="X106" i="3"/>
  <c r="W113" i="3"/>
  <c r="X113" i="3"/>
  <c r="W111" i="3"/>
  <c r="X111" i="3"/>
  <c r="W107" i="3"/>
  <c r="X107" i="3"/>
  <c r="W21" i="3"/>
  <c r="X21" i="3"/>
  <c r="W33" i="3"/>
  <c r="X33" i="3"/>
  <c r="W16" i="8" l="1"/>
  <c r="X16" i="8"/>
  <c r="W18" i="8"/>
  <c r="X18" i="8"/>
  <c r="W5" i="7"/>
  <c r="X5" i="7"/>
  <c r="W12" i="7"/>
  <c r="X12" i="7"/>
  <c r="W30" i="7"/>
  <c r="X30" i="7"/>
  <c r="W16" i="6"/>
  <c r="X16" i="6"/>
  <c r="W20" i="6"/>
  <c r="X20" i="6"/>
  <c r="W23" i="6"/>
  <c r="X23" i="6"/>
  <c r="W27" i="6"/>
  <c r="X27" i="6"/>
  <c r="W47" i="5"/>
  <c r="X47" i="5"/>
  <c r="W9" i="5"/>
  <c r="X9" i="5"/>
  <c r="W12" i="5"/>
  <c r="X12" i="5"/>
  <c r="W28" i="5"/>
  <c r="X28" i="5"/>
  <c r="W32" i="5"/>
  <c r="X32" i="5"/>
  <c r="W34" i="5"/>
  <c r="X34" i="5"/>
  <c r="W40" i="4"/>
  <c r="X40" i="4"/>
  <c r="W55" i="4"/>
  <c r="X55" i="4"/>
  <c r="W64" i="4"/>
  <c r="X64" i="4"/>
  <c r="W80" i="4"/>
  <c r="X80" i="4"/>
  <c r="W77" i="4"/>
  <c r="X77" i="4"/>
  <c r="W90" i="4"/>
  <c r="X90" i="4"/>
  <c r="W86" i="4"/>
  <c r="X86" i="4"/>
  <c r="W74" i="4"/>
  <c r="X74" i="4"/>
  <c r="W31" i="4"/>
  <c r="X31" i="4"/>
  <c r="W71" i="4"/>
  <c r="X71" i="4"/>
  <c r="W87" i="4"/>
  <c r="X87" i="4"/>
  <c r="W68" i="4"/>
  <c r="X68" i="4"/>
  <c r="W38" i="4"/>
  <c r="X38" i="4"/>
  <c r="W19" i="4"/>
  <c r="X19" i="4"/>
  <c r="W81" i="4"/>
  <c r="X81" i="4"/>
  <c r="W21" i="4"/>
  <c r="X21" i="4"/>
  <c r="W65" i="4"/>
  <c r="X65" i="4"/>
  <c r="W57" i="4"/>
  <c r="X57" i="4"/>
  <c r="W42" i="4"/>
  <c r="X42" i="4"/>
  <c r="W5" i="4"/>
  <c r="X5" i="4"/>
  <c r="W7" i="4"/>
  <c r="X7" i="4"/>
  <c r="X9" i="4"/>
  <c r="W15" i="4"/>
  <c r="X15" i="4"/>
  <c r="W24" i="4"/>
  <c r="X24" i="4"/>
  <c r="W75" i="4"/>
  <c r="X75" i="4"/>
  <c r="X11" i="4"/>
  <c r="W78" i="4"/>
  <c r="X78" i="4"/>
  <c r="W58" i="4"/>
  <c r="X58" i="4"/>
  <c r="W25" i="4"/>
  <c r="X25" i="4"/>
  <c r="W13" i="4"/>
  <c r="X13" i="4"/>
  <c r="W29" i="4"/>
  <c r="X29" i="4"/>
  <c r="W45" i="4"/>
  <c r="X45" i="4"/>
  <c r="W61" i="4"/>
  <c r="X61" i="4"/>
  <c r="W91" i="4"/>
  <c r="X91" i="4"/>
  <c r="W16" i="4"/>
  <c r="X16" i="4"/>
  <c r="W92" i="4"/>
  <c r="X92" i="4"/>
  <c r="W94" i="4"/>
  <c r="X94" i="4"/>
  <c r="W18" i="4"/>
  <c r="X18" i="4"/>
  <c r="W89" i="4"/>
  <c r="X89" i="4"/>
  <c r="W76" i="4"/>
  <c r="X76" i="4"/>
  <c r="W36" i="4"/>
  <c r="X36" i="4"/>
  <c r="W44" i="4"/>
  <c r="X44" i="4"/>
  <c r="W26" i="4"/>
  <c r="X26" i="4"/>
  <c r="W73" i="4"/>
  <c r="X73" i="4"/>
  <c r="W14" i="4"/>
  <c r="X14" i="4"/>
  <c r="W48" i="4"/>
  <c r="X48" i="4"/>
  <c r="W67" i="4"/>
  <c r="X67" i="4"/>
  <c r="X12" i="4"/>
  <c r="X10" i="4"/>
  <c r="W20" i="4"/>
  <c r="X20" i="4"/>
  <c r="W28" i="4"/>
  <c r="X28" i="4"/>
  <c r="W52" i="4"/>
  <c r="X52" i="4"/>
  <c r="W17" i="4"/>
  <c r="X17" i="4"/>
  <c r="W39" i="4"/>
  <c r="X39" i="4"/>
  <c r="W63" i="4"/>
  <c r="X63" i="4"/>
  <c r="W23" i="4"/>
  <c r="X23" i="4"/>
  <c r="X8" i="4"/>
  <c r="W22" i="4"/>
  <c r="X22" i="4"/>
  <c r="X84" i="4"/>
  <c r="X10" i="8" l="1"/>
  <c r="W10" i="8"/>
  <c r="X12" i="8"/>
  <c r="W12" i="8"/>
  <c r="X17" i="8"/>
  <c r="W17" i="8"/>
  <c r="X9" i="8"/>
  <c r="W9" i="8"/>
  <c r="X8" i="8"/>
  <c r="W8" i="8"/>
  <c r="X35" i="8"/>
  <c r="W35" i="8"/>
  <c r="X33" i="8"/>
  <c r="W33" i="8"/>
  <c r="X28" i="8"/>
  <c r="W28" i="8"/>
  <c r="X32" i="8"/>
  <c r="W32" i="8"/>
  <c r="X24" i="8"/>
  <c r="W24" i="8"/>
  <c r="X23" i="8"/>
  <c r="W23" i="8"/>
  <c r="X34" i="8"/>
  <c r="W34" i="8"/>
  <c r="X19" i="8"/>
  <c r="W19" i="8"/>
  <c r="X27" i="8"/>
  <c r="W27" i="8"/>
  <c r="X7" i="8"/>
  <c r="X13" i="8"/>
  <c r="W13" i="8"/>
  <c r="X41" i="8"/>
  <c r="W41" i="8"/>
  <c r="X37" i="8"/>
  <c r="W37" i="8"/>
  <c r="X5" i="8"/>
  <c r="X6" i="8"/>
  <c r="X42" i="8"/>
  <c r="W42" i="8"/>
  <c r="X29" i="8"/>
  <c r="W29" i="8"/>
  <c r="X36" i="8"/>
  <c r="W36" i="8"/>
  <c r="AB2" i="8"/>
  <c r="X26" i="7"/>
  <c r="W26" i="7"/>
  <c r="X19" i="7"/>
  <c r="W19" i="7"/>
  <c r="X7" i="7"/>
  <c r="X20" i="7"/>
  <c r="W20" i="7"/>
  <c r="X10" i="7"/>
  <c r="W10" i="7"/>
  <c r="X21" i="7"/>
  <c r="W21" i="7"/>
  <c r="X16" i="7"/>
  <c r="W16" i="7"/>
  <c r="X8" i="7"/>
  <c r="W8" i="7"/>
  <c r="X14" i="7"/>
  <c r="W14" i="7"/>
  <c r="X6" i="7"/>
  <c r="X29" i="7"/>
  <c r="W29" i="7"/>
  <c r="X33" i="7"/>
  <c r="W33" i="7"/>
  <c r="X9" i="7"/>
  <c r="W9" i="7"/>
  <c r="X28" i="7"/>
  <c r="W28" i="7"/>
  <c r="X11" i="7"/>
  <c r="W11" i="7"/>
  <c r="X23" i="7"/>
  <c r="W23" i="7"/>
  <c r="X15" i="7"/>
  <c r="W15" i="7"/>
  <c r="X13" i="7"/>
  <c r="W13" i="7"/>
  <c r="AB2" i="7"/>
  <c r="X61" i="6"/>
  <c r="W61" i="6"/>
  <c r="X37" i="6"/>
  <c r="W37" i="6"/>
  <c r="X5" i="6"/>
  <c r="X14" i="6"/>
  <c r="W14" i="6"/>
  <c r="X51" i="6"/>
  <c r="W51" i="6"/>
  <c r="X12" i="6"/>
  <c r="W12" i="6"/>
  <c r="X6" i="6"/>
  <c r="X39" i="6"/>
  <c r="W39" i="6"/>
  <c r="X25" i="6"/>
  <c r="W25" i="6"/>
  <c r="X62" i="6"/>
  <c r="W62" i="6"/>
  <c r="X7" i="6"/>
  <c r="W7" i="6"/>
  <c r="X64" i="6"/>
  <c r="W64" i="6"/>
  <c r="X47" i="6"/>
  <c r="W47" i="6"/>
  <c r="X9" i="6"/>
  <c r="X24" i="6"/>
  <c r="W24" i="6"/>
  <c r="X30" i="6"/>
  <c r="W30" i="6"/>
  <c r="X49" i="6"/>
  <c r="W49" i="6"/>
  <c r="X52" i="6"/>
  <c r="W52" i="6"/>
  <c r="X44" i="6"/>
  <c r="W44" i="6"/>
  <c r="X54" i="6"/>
  <c r="W54" i="6"/>
  <c r="X19" i="6"/>
  <c r="W19" i="6"/>
  <c r="X13" i="6"/>
  <c r="W13" i="6"/>
  <c r="X28" i="6"/>
  <c r="W28" i="6"/>
  <c r="X8" i="6"/>
  <c r="X10" i="6"/>
  <c r="W10" i="6"/>
  <c r="X11" i="6"/>
  <c r="W11" i="6"/>
  <c r="X17" i="6"/>
  <c r="W17" i="6"/>
  <c r="X63" i="6"/>
  <c r="W63" i="6"/>
  <c r="X59" i="6"/>
  <c r="W59" i="6"/>
  <c r="X43" i="6"/>
  <c r="W43" i="6"/>
  <c r="X41" i="6"/>
  <c r="W41" i="6"/>
  <c r="X34" i="6"/>
  <c r="W34" i="6"/>
  <c r="AB2" i="6"/>
  <c r="X26" i="5"/>
  <c r="W26" i="5"/>
  <c r="X19" i="5"/>
  <c r="W19" i="5"/>
  <c r="X18" i="5"/>
  <c r="W18" i="5"/>
  <c r="X37" i="5"/>
  <c r="W37" i="5"/>
  <c r="X5" i="5"/>
  <c r="X6" i="5"/>
  <c r="X7" i="5"/>
  <c r="X16" i="5"/>
  <c r="W16" i="5"/>
  <c r="X29" i="5"/>
  <c r="W29" i="5"/>
  <c r="X21" i="5"/>
  <c r="W21" i="5"/>
  <c r="X36" i="5"/>
  <c r="W36" i="5"/>
  <c r="X17" i="5"/>
  <c r="W17" i="5"/>
  <c r="X38" i="5"/>
  <c r="W38" i="5"/>
  <c r="X14" i="5"/>
  <c r="W14" i="5"/>
  <c r="X13" i="5"/>
  <c r="W13" i="5"/>
  <c r="X8" i="5"/>
  <c r="W8" i="5"/>
  <c r="AB2" i="5"/>
  <c r="AB45" i="4"/>
  <c r="AB46" i="4" s="1"/>
  <c r="AB47" i="4" s="1"/>
  <c r="AB48" i="4" s="1"/>
  <c r="AB49" i="4" s="1"/>
  <c r="AB50" i="4" s="1"/>
  <c r="AB51" i="4" s="1"/>
  <c r="W84" i="4"/>
  <c r="AB2" i="4"/>
  <c r="X18" i="3"/>
  <c r="W18" i="3"/>
  <c r="X51" i="3"/>
  <c r="W51" i="3"/>
  <c r="X67" i="3"/>
  <c r="W67" i="3"/>
  <c r="X81" i="3"/>
  <c r="W81" i="3"/>
  <c r="X80" i="3"/>
  <c r="W80" i="3"/>
  <c r="X85" i="3"/>
  <c r="W85" i="3"/>
  <c r="X48" i="3"/>
  <c r="W48" i="3"/>
  <c r="X34" i="3"/>
  <c r="W34" i="3"/>
  <c r="X96" i="3"/>
  <c r="W96" i="3"/>
  <c r="X28" i="3"/>
  <c r="W28" i="3"/>
  <c r="X7" i="3"/>
  <c r="X25" i="3"/>
  <c r="W25" i="3"/>
  <c r="X19" i="3"/>
  <c r="W19" i="3"/>
  <c r="X6" i="3"/>
  <c r="W6" i="3"/>
  <c r="X98" i="3"/>
  <c r="W98" i="3"/>
  <c r="X90" i="3"/>
  <c r="W90" i="3"/>
  <c r="X78" i="3"/>
  <c r="W78" i="3"/>
  <c r="X77" i="3"/>
  <c r="W77" i="3"/>
  <c r="X42" i="3"/>
  <c r="W42" i="3"/>
  <c r="X58" i="3"/>
  <c r="W58" i="3"/>
  <c r="X15" i="3"/>
  <c r="W15" i="3"/>
  <c r="X38" i="3"/>
  <c r="W38" i="3"/>
  <c r="X10" i="3"/>
  <c r="W10" i="3"/>
  <c r="X17" i="3"/>
  <c r="W17" i="3"/>
  <c r="X70" i="3"/>
  <c r="W70" i="3"/>
  <c r="X52" i="3"/>
  <c r="W52" i="3"/>
  <c r="X22" i="3"/>
  <c r="W22" i="3"/>
  <c r="X83" i="3"/>
  <c r="W83" i="3"/>
  <c r="X16" i="3"/>
  <c r="W16" i="3"/>
  <c r="X50" i="3"/>
  <c r="W50" i="3"/>
  <c r="X9" i="3"/>
  <c r="X61" i="3"/>
  <c r="W61" i="3"/>
  <c r="X31" i="3"/>
  <c r="W31" i="3"/>
  <c r="X93" i="3"/>
  <c r="W93" i="3"/>
  <c r="X14" i="3"/>
  <c r="W14" i="3"/>
  <c r="X68" i="3"/>
  <c r="W68" i="3"/>
  <c r="X55" i="3"/>
  <c r="W55" i="3"/>
  <c r="X37" i="3"/>
  <c r="W37" i="3"/>
  <c r="X36" i="3"/>
  <c r="W36" i="3"/>
  <c r="X23" i="3"/>
  <c r="W23" i="3"/>
  <c r="X54" i="3"/>
  <c r="W54" i="3"/>
  <c r="X88" i="3"/>
  <c r="W88" i="3"/>
  <c r="X75" i="3"/>
  <c r="W75" i="3"/>
  <c r="X13" i="3"/>
  <c r="W13" i="3"/>
  <c r="X12" i="3"/>
  <c r="X100" i="3"/>
  <c r="W100" i="3"/>
  <c r="X82" i="3"/>
  <c r="W82" i="3"/>
  <c r="X30" i="3"/>
  <c r="W30" i="3"/>
  <c r="X65" i="3"/>
  <c r="W65" i="3"/>
  <c r="X27" i="3"/>
  <c r="W27" i="3"/>
  <c r="X101" i="3"/>
  <c r="W101" i="3"/>
  <c r="X60" i="3"/>
  <c r="W60" i="3"/>
  <c r="X29" i="3"/>
  <c r="W29" i="3"/>
  <c r="X24" i="3"/>
  <c r="W24" i="3"/>
  <c r="X62" i="3"/>
  <c r="W62" i="3"/>
  <c r="X44" i="3"/>
  <c r="W44" i="3"/>
  <c r="X86" i="3"/>
  <c r="W86" i="3"/>
  <c r="X11" i="3"/>
  <c r="W11" i="3"/>
  <c r="X5" i="3"/>
  <c r="X20" i="3"/>
  <c r="W20" i="3"/>
  <c r="AB2" i="3"/>
  <c r="X55" i="2"/>
  <c r="W55" i="2"/>
  <c r="X18" i="2"/>
  <c r="W18" i="2"/>
  <c r="X99" i="2"/>
  <c r="W99" i="2"/>
  <c r="X48" i="2"/>
  <c r="W48" i="2"/>
  <c r="X12" i="2"/>
  <c r="X60" i="2"/>
  <c r="W60" i="2"/>
  <c r="X77" i="2"/>
  <c r="W77" i="2"/>
  <c r="X79" i="2"/>
  <c r="W79" i="2"/>
  <c r="X84" i="2"/>
  <c r="W84" i="2"/>
  <c r="X20" i="2"/>
  <c r="W20" i="2"/>
  <c r="X24" i="2"/>
  <c r="W24" i="2"/>
  <c r="X54" i="2"/>
  <c r="W54" i="2"/>
  <c r="X78" i="2"/>
  <c r="W78" i="2"/>
  <c r="X93" i="2"/>
  <c r="W93" i="2"/>
  <c r="X10" i="2"/>
  <c r="X86" i="2"/>
  <c r="W86" i="2"/>
  <c r="X95" i="2"/>
  <c r="W95" i="2"/>
  <c r="X69" i="2"/>
  <c r="W69" i="2"/>
  <c r="X9" i="2"/>
  <c r="W9" i="2"/>
  <c r="X19" i="2"/>
  <c r="W19" i="2"/>
  <c r="X39" i="2"/>
  <c r="W39" i="2"/>
  <c r="X8" i="2"/>
  <c r="X22" i="2"/>
  <c r="W22" i="2"/>
  <c r="X45" i="2"/>
  <c r="W45" i="2"/>
  <c r="X96" i="2"/>
  <c r="W96" i="2"/>
  <c r="X71" i="2"/>
  <c r="W71" i="2"/>
  <c r="X49" i="2"/>
  <c r="W49" i="2"/>
  <c r="X44" i="2"/>
  <c r="W44" i="2"/>
  <c r="X6" i="2"/>
  <c r="X25" i="2"/>
  <c r="W25" i="2"/>
  <c r="X63" i="2"/>
  <c r="W63" i="2"/>
  <c r="X62" i="2"/>
  <c r="W62" i="2"/>
  <c r="X90" i="2"/>
  <c r="W90" i="2"/>
  <c r="X46" i="2"/>
  <c r="W46" i="2"/>
  <c r="X76" i="2"/>
  <c r="W76" i="2"/>
  <c r="X34" i="2"/>
  <c r="W34" i="2"/>
  <c r="X68" i="2"/>
  <c r="W68" i="2"/>
  <c r="X57" i="2"/>
  <c r="W57" i="2"/>
  <c r="X89" i="2"/>
  <c r="W89" i="2"/>
  <c r="X94" i="2"/>
  <c r="W94" i="2"/>
  <c r="X41" i="2"/>
  <c r="W41" i="2"/>
  <c r="X28" i="2"/>
  <c r="W28" i="2"/>
  <c r="X21" i="2"/>
  <c r="W21" i="2"/>
  <c r="X15" i="2"/>
  <c r="W15" i="2"/>
  <c r="X85" i="2"/>
  <c r="W85" i="2"/>
  <c r="X32" i="2"/>
  <c r="W32" i="2"/>
  <c r="X91" i="2"/>
  <c r="W91" i="2"/>
  <c r="X37" i="2"/>
  <c r="W37" i="2"/>
  <c r="X11" i="2"/>
  <c r="W11" i="2"/>
  <c r="X82" i="2"/>
  <c r="W82" i="2"/>
  <c r="X13" i="2"/>
  <c r="W13" i="2"/>
  <c r="X33" i="2"/>
  <c r="W33" i="2"/>
  <c r="X14" i="2"/>
  <c r="W14" i="2"/>
  <c r="X40" i="2"/>
  <c r="W40" i="2"/>
  <c r="AB2" i="2"/>
</calcChain>
</file>

<file path=xl/sharedStrings.xml><?xml version="1.0" encoding="utf-8"?>
<sst xmlns="http://schemas.openxmlformats.org/spreadsheetml/2006/main" count="2205" uniqueCount="750">
  <si>
    <t>Naam</t>
  </si>
  <si>
    <t>Vereniging/Woonplts</t>
  </si>
  <si>
    <t>GbJr</t>
  </si>
  <si>
    <t>Uitsl</t>
  </si>
  <si>
    <t>Punten</t>
  </si>
  <si>
    <t>Wedstrijd</t>
  </si>
  <si>
    <t>Totaal</t>
  </si>
  <si>
    <t>Ekehaar</t>
  </si>
  <si>
    <t>e</t>
  </si>
  <si>
    <t>pntn</t>
  </si>
  <si>
    <t>pnt</t>
  </si>
  <si>
    <t>Deelname</t>
  </si>
  <si>
    <t>Keren</t>
  </si>
  <si>
    <t>Ptn</t>
  </si>
  <si>
    <t>RaboCup</t>
  </si>
  <si>
    <t>punten</t>
  </si>
  <si>
    <t>Stand</t>
  </si>
  <si>
    <t>Usl</t>
  </si>
  <si>
    <t>per</t>
  </si>
  <si>
    <t>RaboCup 2015 - Mannen Senioren</t>
  </si>
  <si>
    <t>RaboCup 2015 - Mannen 40+</t>
  </si>
  <si>
    <t>RaboCup 2015 - Mannen 50+</t>
  </si>
  <si>
    <t>RaboCup 2015 - Mannen 60+</t>
  </si>
  <si>
    <t>RaboCup 2015 - Vrouwen Senioren</t>
  </si>
  <si>
    <t>RaboCup 2015 - Vrouwen 40+</t>
  </si>
  <si>
    <t>RaboCup 2015 - Vrouwen 50+</t>
  </si>
  <si>
    <t>Jan Venhuizen</t>
  </si>
  <si>
    <t>Smilde</t>
  </si>
  <si>
    <t>Anno Huizenga</t>
  </si>
  <si>
    <t>Assen</t>
  </si>
  <si>
    <t>Martin Veenhuizen</t>
  </si>
  <si>
    <t>Tynaarlo</t>
  </si>
  <si>
    <t>Jannes Dolfing</t>
  </si>
  <si>
    <t>Westerbork</t>
  </si>
  <si>
    <t>Pieter-Jan Kooi</t>
  </si>
  <si>
    <t>Loppersum</t>
  </si>
  <si>
    <t>Remco Oost</t>
  </si>
  <si>
    <t>Kantens</t>
  </si>
  <si>
    <t>Zeger Zeilemaker</t>
  </si>
  <si>
    <t>Gieten</t>
  </si>
  <si>
    <t>Jerry Koorman</t>
  </si>
  <si>
    <t>Ter Apel</t>
  </si>
  <si>
    <t>Marco Bakker</t>
  </si>
  <si>
    <t>Beilen</t>
  </si>
  <si>
    <t>Arjan Elling</t>
  </si>
  <si>
    <t>Vries</t>
  </si>
  <si>
    <t>Bennie Wiegman</t>
  </si>
  <si>
    <t>Kielwindewe</t>
  </si>
  <si>
    <t>Job Hamming</t>
  </si>
  <si>
    <t>Groningen</t>
  </si>
  <si>
    <t>Ad van Beilen</t>
  </si>
  <si>
    <t>Marco den Hollander</t>
  </si>
  <si>
    <t>Bouke Janssen</t>
  </si>
  <si>
    <t>Jelle Molenaar</t>
  </si>
  <si>
    <t>Eext</t>
  </si>
  <si>
    <t>Bert Smid</t>
  </si>
  <si>
    <t>Odoorn</t>
  </si>
  <si>
    <t>Erik Boels</t>
  </si>
  <si>
    <t>Stadskanaal</t>
  </si>
  <si>
    <t>Jan Berghuis</t>
  </si>
  <si>
    <t>Gerrie Bijl</t>
  </si>
  <si>
    <t>Erik Muggen</t>
  </si>
  <si>
    <t>Martin Hoogenkamp</t>
  </si>
  <si>
    <t>Nick Lumatalale</t>
  </si>
  <si>
    <t>SVDB</t>
  </si>
  <si>
    <t>Victor Boekeloo</t>
  </si>
  <si>
    <t>Ronald Polderman</t>
  </si>
  <si>
    <t>Rotterdam</t>
  </si>
  <si>
    <t>Bas Smit</t>
  </si>
  <si>
    <t>Paul Boekweg</t>
  </si>
  <si>
    <t>Harkstede</t>
  </si>
  <si>
    <t>Erik Zomer</t>
  </si>
  <si>
    <t>Wilko Koster</t>
  </si>
  <si>
    <t>Chris Heukers</t>
  </si>
  <si>
    <t>Nijlande</t>
  </si>
  <si>
    <t>Jan-Berend Brink</t>
  </si>
  <si>
    <t>Holten</t>
  </si>
  <si>
    <t>Marcel Oostland</t>
  </si>
  <si>
    <t>Didier Senay</t>
  </si>
  <si>
    <t>Veendam</t>
  </si>
  <si>
    <t>Reinder de Jonge</t>
  </si>
  <si>
    <t>Cor Ton</t>
  </si>
  <si>
    <t>Waskemeer</t>
  </si>
  <si>
    <t>Michel Eekhor</t>
  </si>
  <si>
    <t>Valthe</t>
  </si>
  <si>
    <t>Carel Opten</t>
  </si>
  <si>
    <t>Erik Bakker</t>
  </si>
  <si>
    <t>De Bult</t>
  </si>
  <si>
    <t>Pieter Stegeman</t>
  </si>
  <si>
    <t>Elp</t>
  </si>
  <si>
    <t>Jan Roeles</t>
  </si>
  <si>
    <t>Gerard Mulder</t>
  </si>
  <si>
    <t>Haren</t>
  </si>
  <si>
    <t>Remy Notten</t>
  </si>
  <si>
    <t>Zuidlaren</t>
  </si>
  <si>
    <t>Adriaan Bennen</t>
  </si>
  <si>
    <t>Rolde</t>
  </si>
  <si>
    <t>Willem Rijnberg</t>
  </si>
  <si>
    <t>Wierd Duursma</t>
  </si>
  <si>
    <t>Robert Springer</t>
  </si>
  <si>
    <t>Gerrie van Barneveld</t>
  </si>
  <si>
    <t>Jetsko Borg</t>
  </si>
  <si>
    <t>Onstwedde</t>
  </si>
  <si>
    <t>Benno Ramerman</t>
  </si>
  <si>
    <t>Borger</t>
  </si>
  <si>
    <t>Theo Dieterman</t>
  </si>
  <si>
    <t>Willem Drenth</t>
  </si>
  <si>
    <t>Stadskana</t>
  </si>
  <si>
    <t>Jan Poortman</t>
  </si>
  <si>
    <t>Ton Kippers</t>
  </si>
  <si>
    <t>Grolloo</t>
  </si>
  <si>
    <t>Peter Boekweg</t>
  </si>
  <si>
    <t>Bert-Jan Bussemaker</t>
  </si>
  <si>
    <t>Paul Abrahams</t>
  </si>
  <si>
    <t>Jacques de Groot</t>
  </si>
  <si>
    <t>Winschote</t>
  </si>
  <si>
    <t>Harold de Groot</t>
  </si>
  <si>
    <t>Harry Prins</t>
  </si>
  <si>
    <t>Karel Edens</t>
  </si>
  <si>
    <t>Fokko Hindriks</t>
  </si>
  <si>
    <t>Jan H. Rijnberg</t>
  </si>
  <si>
    <t>Gasselte</t>
  </si>
  <si>
    <t>Jannes Bouwmeester</t>
  </si>
  <si>
    <t>Garmt Borgman</t>
  </si>
  <si>
    <t>Hoogezand</t>
  </si>
  <si>
    <t>Roelof Dilling</t>
  </si>
  <si>
    <t>Willem van 't Hof</t>
  </si>
  <si>
    <t>Gasteren</t>
  </si>
  <si>
    <t>Jan E. de Jonge</t>
  </si>
  <si>
    <t>Wim van der Lelie</t>
  </si>
  <si>
    <t>Hijken</t>
  </si>
  <si>
    <t>Gjalt Wester</t>
  </si>
  <si>
    <t>Harry Dijkstra</t>
  </si>
  <si>
    <t>Gasselternijveensche</t>
  </si>
  <si>
    <t>Dirk Jan Lekkerker</t>
  </si>
  <si>
    <t>Joep Sillen</t>
  </si>
  <si>
    <t>Eeuwe Jansen</t>
  </si>
  <si>
    <t>Roelof Kiers</t>
  </si>
  <si>
    <t>Ben Stellingwerf</t>
  </si>
  <si>
    <t>Onderdendam</t>
  </si>
  <si>
    <t>Alwin Heijting</t>
  </si>
  <si>
    <t>Nieuw Amsterdam</t>
  </si>
  <si>
    <t>Meindert ter Veer</t>
  </si>
  <si>
    <t>Oldehove</t>
  </si>
  <si>
    <t>Robert Huisjes</t>
  </si>
  <si>
    <t>Bert Bos</t>
  </si>
  <si>
    <t>Roden</t>
  </si>
  <si>
    <t>Frank Janssen</t>
  </si>
  <si>
    <t>Luc Sillen</t>
  </si>
  <si>
    <t>Jelmer Rijkes</t>
  </si>
  <si>
    <t>Mathijs van Ark</t>
  </si>
  <si>
    <t>Heino van Steendelaar</t>
  </si>
  <si>
    <t>Martin Borgman</t>
  </si>
  <si>
    <t>Sieger Haakma</t>
  </si>
  <si>
    <t>Zuidhorn</t>
  </si>
  <si>
    <t>Mathijs Hoster</t>
  </si>
  <si>
    <t>Martin Groeneveld</t>
  </si>
  <si>
    <t>Wouter Patberg</t>
  </si>
  <si>
    <t>Loon</t>
  </si>
  <si>
    <t>Rutger Duursma</t>
  </si>
  <si>
    <t>Johan Vreugdenhil</t>
  </si>
  <si>
    <t>Jelle Elzinga</t>
  </si>
  <si>
    <t>Marc Boels</t>
  </si>
  <si>
    <t>Michel Speelman</t>
  </si>
  <si>
    <t>Appelscha</t>
  </si>
  <si>
    <t>Ron Kuper</t>
  </si>
  <si>
    <t>Amersfoort</t>
  </si>
  <si>
    <t>Rolf Boelens</t>
  </si>
  <si>
    <t>Niels van der Vlag</t>
  </si>
  <si>
    <t>Bernlef Sminid</t>
  </si>
  <si>
    <t>Wildervank</t>
  </si>
  <si>
    <t>Gerard Booij</t>
  </si>
  <si>
    <t>Jack Lubberman</t>
  </si>
  <si>
    <t>Emmen</t>
  </si>
  <si>
    <t>Savio Broekhuijsen</t>
  </si>
  <si>
    <t>Mike Vink</t>
  </si>
  <si>
    <t>Gerard Postma</t>
  </si>
  <si>
    <t>Simon van der Werff</t>
  </si>
  <si>
    <t>Kevin Eefting</t>
  </si>
  <si>
    <t>Paul van Heijst</t>
  </si>
  <si>
    <t>Hoogeveen</t>
  </si>
  <si>
    <t>Rob van den Brink</t>
  </si>
  <si>
    <t>Sabine Spreen</t>
  </si>
  <si>
    <t>Sanne Tamminga</t>
  </si>
  <si>
    <t>Christina Draijer</t>
  </si>
  <si>
    <t>Inge van Essen</t>
  </si>
  <si>
    <t>Eldersloo</t>
  </si>
  <si>
    <t>Linda Ebbinge</t>
  </si>
  <si>
    <t>Karla Schipper</t>
  </si>
  <si>
    <t>Erika Broekema</t>
  </si>
  <si>
    <t>Marije Botterblom</t>
  </si>
  <si>
    <t>Vera de Bel</t>
  </si>
  <si>
    <t>Elsemieke Stokman</t>
  </si>
  <si>
    <t>Linda Everts</t>
  </si>
  <si>
    <t>Annet Niestijl</t>
  </si>
  <si>
    <t>Anouk Wennemars</t>
  </si>
  <si>
    <t>Eelde</t>
  </si>
  <si>
    <t>Esther Wietzes</t>
  </si>
  <si>
    <t>Jorinde van der L</t>
  </si>
  <si>
    <t>Roos Everts</t>
  </si>
  <si>
    <t>Jolande Martijn-B</t>
  </si>
  <si>
    <t>ingmar van Ast</t>
  </si>
  <si>
    <t>Rianne Kombrink</t>
  </si>
  <si>
    <t>Gieterveen</t>
  </si>
  <si>
    <t>Yvonne Wiegman</t>
  </si>
  <si>
    <t>Kielwindeweer</t>
  </si>
  <si>
    <t>Astrid Kuik</t>
  </si>
  <si>
    <t>Wendy de Gunst</t>
  </si>
  <si>
    <t>Martiene Mennega</t>
  </si>
  <si>
    <t>Carolien Douma</t>
  </si>
  <si>
    <t>Liselore Weitkamp</t>
  </si>
  <si>
    <t>Marjan Oostinga</t>
  </si>
  <si>
    <t>Liane de Wis</t>
  </si>
  <si>
    <t>Hermien Koerts</t>
  </si>
  <si>
    <t>Annelies Vrancke</t>
  </si>
  <si>
    <t>Exloo</t>
  </si>
  <si>
    <t>Henriette Pepels</t>
  </si>
  <si>
    <t>Grietje Hoogerkamp</t>
  </si>
  <si>
    <t>Liesbeth van der Meer</t>
  </si>
  <si>
    <t>Bettina Hamming</t>
  </si>
  <si>
    <t>Ellen Hoogland</t>
  </si>
  <si>
    <t>Anita Tartaroth</t>
  </si>
  <si>
    <t>Alteveer</t>
  </si>
  <si>
    <t>Elise Kool</t>
  </si>
  <si>
    <t>Els Kloet</t>
  </si>
  <si>
    <t>Annemieke Weijling</t>
  </si>
  <si>
    <t>Judeth Sloof</t>
  </si>
  <si>
    <t>Alien Drent</t>
  </si>
  <si>
    <t>Lydia Mast</t>
  </si>
  <si>
    <t>Siska Wekema</t>
  </si>
  <si>
    <t>Saskia van der Veer</t>
  </si>
  <si>
    <t>Diana ten Cate</t>
  </si>
  <si>
    <t>Griean Hoster</t>
  </si>
  <si>
    <t>Marjan Lammerts</t>
  </si>
  <si>
    <t>Hilda van der Sluis</t>
  </si>
  <si>
    <t>Jannie Drenth</t>
  </si>
  <si>
    <t>Hilda Boorsma</t>
  </si>
  <si>
    <t>Marian Overgaauw</t>
  </si>
  <si>
    <t>Jannie Poortman</t>
  </si>
  <si>
    <t>Ina Roelofs</t>
  </si>
  <si>
    <t>Marwijksoord</t>
  </si>
  <si>
    <t>Frederiek Dilling</t>
  </si>
  <si>
    <t>Gre Bezema</t>
  </si>
  <si>
    <t>Rita Koopman-Broekema</t>
  </si>
  <si>
    <t>Aad Oosterhof</t>
  </si>
  <si>
    <t>Peize</t>
  </si>
  <si>
    <t>Arnoud van Waardenburg</t>
  </si>
  <si>
    <t>Loopgroep</t>
  </si>
  <si>
    <t>Edwin Dasselaar</t>
  </si>
  <si>
    <t>Felix Klijn</t>
  </si>
  <si>
    <t>Gert Sluiter</t>
  </si>
  <si>
    <t>Annen</t>
  </si>
  <si>
    <t>Harm-Jan Stuut</t>
  </si>
  <si>
    <t>Ido Kooistra</t>
  </si>
  <si>
    <t>Jack Sluiter</t>
  </si>
  <si>
    <t>Jeremy Pfundt</t>
  </si>
  <si>
    <t>Jeroen van der Vlist</t>
  </si>
  <si>
    <t>Johan Kregel</t>
  </si>
  <si>
    <t>Joost van Hoff</t>
  </si>
  <si>
    <t>Maarten Rutgers</t>
  </si>
  <si>
    <t>Mans Scholtens</t>
  </si>
  <si>
    <t>Marcel de Roo</t>
  </si>
  <si>
    <t>Michel Vollebregt</t>
  </si>
  <si>
    <t>Nathan Koster</t>
  </si>
  <si>
    <t>Peter Zuidhof</t>
  </si>
  <si>
    <t>Philips</t>
  </si>
  <si>
    <t>R. Venhoven</t>
  </si>
  <si>
    <t>Roin Riepma</t>
  </si>
  <si>
    <t>Wagenborg</t>
  </si>
  <si>
    <t>Tim Stoffelsma</t>
  </si>
  <si>
    <t>Norg</t>
  </si>
  <si>
    <t>Wim Opten</t>
  </si>
  <si>
    <t>Raimond van der Boom</t>
  </si>
  <si>
    <t>Ludy Timmer</t>
  </si>
  <si>
    <t>Remko Elema</t>
  </si>
  <si>
    <t>Loopgroep De Drentsc</t>
  </si>
  <si>
    <t>Ronald Apeldoorn</t>
  </si>
  <si>
    <t>Jan Barkhof</t>
  </si>
  <si>
    <t>Merijn Trommar</t>
  </si>
  <si>
    <t>Eindhoven</t>
  </si>
  <si>
    <t>Cees Schouts</t>
  </si>
  <si>
    <t>beilen</t>
  </si>
  <si>
    <t>Richard Terburg</t>
  </si>
  <si>
    <t>henk ter Veer</t>
  </si>
  <si>
    <t>Gertjan Rehwinkel</t>
  </si>
  <si>
    <t>Neul Heemskerk</t>
  </si>
  <si>
    <t>Uno  Postma</t>
  </si>
  <si>
    <t>John Meijer</t>
  </si>
  <si>
    <t>Hans Roos</t>
  </si>
  <si>
    <t>Henk Tjeerdsma</t>
  </si>
  <si>
    <t>Rik de Haan</t>
  </si>
  <si>
    <t>Peter van der Pol</t>
  </si>
  <si>
    <t>Siddeburen</t>
  </si>
  <si>
    <t>Fembe</t>
  </si>
  <si>
    <t>Sijlsma</t>
  </si>
  <si>
    <t>Chiel Klijn</t>
  </si>
  <si>
    <t>Zuidalaren</t>
  </si>
  <si>
    <t>Henry Perdok</t>
  </si>
  <si>
    <t>Peter Berghuis</t>
  </si>
  <si>
    <t>Bareld Hamming</t>
  </si>
  <si>
    <t>De Groeve</t>
  </si>
  <si>
    <t>Jeroen Auener</t>
  </si>
  <si>
    <t>Arnold Tang</t>
  </si>
  <si>
    <t>Benno Leferink</t>
  </si>
  <si>
    <t>Albert Oosting</t>
  </si>
  <si>
    <t>Dick Post</t>
  </si>
  <si>
    <t>Onnen</t>
  </si>
  <si>
    <t>Peter Rake</t>
  </si>
  <si>
    <t>Peter Disseldorp</t>
  </si>
  <si>
    <t>Loopgroep Zuidhorn</t>
  </si>
  <si>
    <t>Stoffelsma</t>
  </si>
  <si>
    <t>Bert ten Hof</t>
  </si>
  <si>
    <t>Musselkanaal</t>
  </si>
  <si>
    <t>Marthy Wasbinder</t>
  </si>
  <si>
    <t>Jan de Vries</t>
  </si>
  <si>
    <t>Jorrit Sijlsma</t>
  </si>
  <si>
    <t>Grijpskerk</t>
  </si>
  <si>
    <t>Jan Wim ten Kate</t>
  </si>
  <si>
    <t>Schipborg</t>
  </si>
  <si>
    <t>Abe Veenstra</t>
  </si>
  <si>
    <t>Lunsing Cazemier</t>
  </si>
  <si>
    <t>Lammert Engberts</t>
  </si>
  <si>
    <t>Hennie Wesseling</t>
  </si>
  <si>
    <t>Henk Aalders</t>
  </si>
  <si>
    <t>Hunzerunners Loopgro</t>
  </si>
  <si>
    <t>Anno Brandsema</t>
  </si>
  <si>
    <t>Waling Meijer</t>
  </si>
  <si>
    <t>Albert Hazenberg</t>
  </si>
  <si>
    <t>Ten Boer</t>
  </si>
  <si>
    <t>Jan hein van Dijk</t>
  </si>
  <si>
    <t>Nanna Beck</t>
  </si>
  <si>
    <t>Frans Scheuneman</t>
  </si>
  <si>
    <t>Friesland</t>
  </si>
  <si>
    <t>Immy Auck Kersbergen</t>
  </si>
  <si>
    <t>Wommels</t>
  </si>
  <si>
    <t>Olga Elling</t>
  </si>
  <si>
    <t>N. Vlak</t>
  </si>
  <si>
    <t>Franciska Schutter</t>
  </si>
  <si>
    <t>Anjette Kruize</t>
  </si>
  <si>
    <t>Nynke Scheeper</t>
  </si>
  <si>
    <t>Loopgroep Groningen</t>
  </si>
  <si>
    <t>Jaike Kruidhof</t>
  </si>
  <si>
    <t>Lisa Trijssenaar</t>
  </si>
  <si>
    <t>Slochter/Gron</t>
  </si>
  <si>
    <t>Aniek Steenhuisen</t>
  </si>
  <si>
    <t>Sandra Medenkamp</t>
  </si>
  <si>
    <t>Pesse</t>
  </si>
  <si>
    <t>Ina Oortwijn</t>
  </si>
  <si>
    <t>Elly Wiersma</t>
  </si>
  <si>
    <t>Jelda Panjer</t>
  </si>
  <si>
    <t>Lydia van Oosten</t>
  </si>
  <si>
    <t>Steendam</t>
  </si>
  <si>
    <t>Linda Engberts</t>
  </si>
  <si>
    <t>Linda Koster</t>
  </si>
  <si>
    <t>Harriet L C Overmars</t>
  </si>
  <si>
    <t>Yvonne Folkers</t>
  </si>
  <si>
    <t>Johanna Jaspers</t>
  </si>
  <si>
    <t>Ingeborg Bosma</t>
  </si>
  <si>
    <t>Cora van de Wal</t>
  </si>
  <si>
    <t>Marry Nederhoed-Hepping</t>
  </si>
  <si>
    <t>Ineke Berghuis</t>
  </si>
  <si>
    <t>Jeanet Bakker</t>
  </si>
  <si>
    <t>Alineke Polman</t>
  </si>
  <si>
    <t>Jeannette Naber</t>
  </si>
  <si>
    <t>Margriet Smeenk</t>
  </si>
  <si>
    <t>Alida Smit</t>
  </si>
  <si>
    <t>Gea Klein</t>
  </si>
  <si>
    <t>Annemie Hanssen</t>
  </si>
  <si>
    <t>Marianne Wilmer</t>
  </si>
  <si>
    <t>1969</t>
  </si>
  <si>
    <t>Gerrit Veldthuis</t>
  </si>
  <si>
    <t>1973</t>
  </si>
  <si>
    <t>Rogier Schipper</t>
  </si>
  <si>
    <t>1974</t>
  </si>
  <si>
    <t>Jan Abbas</t>
  </si>
  <si>
    <t>John Broekman</t>
  </si>
  <si>
    <t>1970</t>
  </si>
  <si>
    <t>Michel Willems</t>
  </si>
  <si>
    <t>1972</t>
  </si>
  <si>
    <t>Buerman</t>
  </si>
  <si>
    <t>Willem Kremer</t>
  </si>
  <si>
    <t>Annerveenschekanaal</t>
  </si>
  <si>
    <t>Luuk Piek</t>
  </si>
  <si>
    <t>Zutphen</t>
  </si>
  <si>
    <t>Harrie Meendering</t>
  </si>
  <si>
    <t>1968</t>
  </si>
  <si>
    <t>1961</t>
  </si>
  <si>
    <t>1963</t>
  </si>
  <si>
    <t>Paul Stalma</t>
  </si>
  <si>
    <t>1965</t>
  </si>
  <si>
    <t>Sjirk Overal</t>
  </si>
  <si>
    <t>Kiel Windeweer</t>
  </si>
  <si>
    <t>Harry Luinge</t>
  </si>
  <si>
    <t>1959</t>
  </si>
  <si>
    <t>Peter Bos</t>
  </si>
  <si>
    <t>1960</t>
  </si>
  <si>
    <t>Jetse Bakker</t>
  </si>
  <si>
    <t>1956</t>
  </si>
  <si>
    <t>1957</t>
  </si>
  <si>
    <t>Freddie Duursma</t>
  </si>
  <si>
    <t>Spijkerboor</t>
  </si>
  <si>
    <t>Paul Claessens</t>
  </si>
  <si>
    <t>Olger van Huizen</t>
  </si>
  <si>
    <t>Sappemeer</t>
  </si>
  <si>
    <t>Jans Takens</t>
  </si>
  <si>
    <t>Zeyen</t>
  </si>
  <si>
    <t>1958</t>
  </si>
  <si>
    <t xml:space="preserve">Theo Beekman </t>
  </si>
  <si>
    <t>Klaas Bronsema</t>
  </si>
  <si>
    <t>Annev.k</t>
  </si>
  <si>
    <t>1953</t>
  </si>
  <si>
    <t>Tjibbe Pebesma</t>
  </si>
  <si>
    <t>1945</t>
  </si>
  <si>
    <t>Gerrit Jan Warmink</t>
  </si>
  <si>
    <t>Eexterveen</t>
  </si>
  <si>
    <t>Gerard de Vries</t>
  </si>
  <si>
    <t>1941</t>
  </si>
  <si>
    <t>Harry Wiegers</t>
  </si>
  <si>
    <t>1946</t>
  </si>
  <si>
    <t>Hans Kooistra</t>
  </si>
  <si>
    <t>Anton Hofstetter</t>
  </si>
  <si>
    <t>Nieuw-Buinen</t>
  </si>
  <si>
    <t>Annev.k.</t>
  </si>
  <si>
    <t>1993</t>
  </si>
  <si>
    <t>1977</t>
  </si>
  <si>
    <t>1980</t>
  </si>
  <si>
    <t>Bianca Sloots</t>
  </si>
  <si>
    <t>Een</t>
  </si>
  <si>
    <t>Janneke Heetkamp</t>
  </si>
  <si>
    <t>Annelies Visser</t>
  </si>
  <si>
    <t>1981</t>
  </si>
  <si>
    <t>Bernadet Mellens</t>
  </si>
  <si>
    <t>1984</t>
  </si>
  <si>
    <t>Thérésia Bijl</t>
  </si>
  <si>
    <t>Christien Koning</t>
  </si>
  <si>
    <t>1967</t>
  </si>
  <si>
    <t>Heleen de Jonge</t>
  </si>
  <si>
    <t>Heleen Veerkamp</t>
  </si>
  <si>
    <t>1966</t>
  </si>
  <si>
    <t>Suzan Houtman</t>
  </si>
  <si>
    <t>Haren Gn</t>
  </si>
  <si>
    <t>Mariken Jaspers</t>
  </si>
  <si>
    <t>Grietje Luth</t>
  </si>
  <si>
    <t>1951</t>
  </si>
  <si>
    <t>Jos Richie</t>
  </si>
  <si>
    <t>1975</t>
  </si>
  <si>
    <t>1971</t>
  </si>
  <si>
    <t>Hans Schipper</t>
  </si>
  <si>
    <t>Nieman</t>
  </si>
  <si>
    <t>Haas de</t>
  </si>
  <si>
    <t>Jan van Wieren</t>
  </si>
  <si>
    <t>Tom Hospes</t>
  </si>
  <si>
    <t>Marco Berning</t>
  </si>
  <si>
    <t>Niezel</t>
  </si>
  <si>
    <t>Rene Koerts</t>
  </si>
  <si>
    <t>Jarko Deuring</t>
  </si>
  <si>
    <t>Gasselternijveen</t>
  </si>
  <si>
    <t>Edwin Pol</t>
  </si>
  <si>
    <t>E.P. Beekman</t>
  </si>
  <si>
    <t>Albert Siebring</t>
  </si>
  <si>
    <t>Latour</t>
  </si>
  <si>
    <t>Yde</t>
  </si>
  <si>
    <t>Ivan v.d. Til</t>
  </si>
  <si>
    <t>Harm Eefting</t>
  </si>
  <si>
    <t>Schutte</t>
  </si>
  <si>
    <t>zwolle</t>
  </si>
  <si>
    <t>Beekman</t>
  </si>
  <si>
    <t>Rene Kramer</t>
  </si>
  <si>
    <t>Nieuw Buinen</t>
  </si>
  <si>
    <t>Drent</t>
  </si>
  <si>
    <t>Boer de</t>
  </si>
  <si>
    <t>Bronnergerveen</t>
  </si>
  <si>
    <t>Bert Keuter</t>
  </si>
  <si>
    <t>Jan Wichers</t>
  </si>
  <si>
    <t>Oegstgeest</t>
  </si>
  <si>
    <t>Goos Postma</t>
  </si>
  <si>
    <t>Jurjen</t>
  </si>
  <si>
    <t>Drouwen</t>
  </si>
  <si>
    <t>Gezienus Oldenkamp</t>
  </si>
  <si>
    <t>Mark Bosma</t>
  </si>
  <si>
    <t>Amsterdam</t>
  </si>
  <si>
    <t>Harald Kikkers</t>
  </si>
  <si>
    <t>Claude van der Leij</t>
  </si>
  <si>
    <t>Hilbrand Kikkers</t>
  </si>
  <si>
    <t>Alex Kuipers</t>
  </si>
  <si>
    <t>Spoelman</t>
  </si>
  <si>
    <t>Jonnie Bos</t>
  </si>
  <si>
    <t>Arend Braams</t>
  </si>
  <si>
    <t>1986</t>
  </si>
  <si>
    <t>Joost Hindriks</t>
  </si>
  <si>
    <t>Schoonebeek</t>
  </si>
  <si>
    <t>1985</t>
  </si>
  <si>
    <t>Gerko Floor</t>
  </si>
  <si>
    <t>1979</t>
  </si>
  <si>
    <t>Rene Wilkens</t>
  </si>
  <si>
    <t>Jeroen Broekhoff</t>
  </si>
  <si>
    <t>1976</t>
  </si>
  <si>
    <t>Jacco Joustra</t>
  </si>
  <si>
    <t>Oosterwolde</t>
  </si>
  <si>
    <t>1995</t>
  </si>
  <si>
    <t>Martien Wubs</t>
  </si>
  <si>
    <t>1987</t>
  </si>
  <si>
    <t>Ricardo Damminga</t>
  </si>
  <si>
    <t>Baflo</t>
  </si>
  <si>
    <t>Ronald Meijboom</t>
  </si>
  <si>
    <t>Peter Nonkes</t>
  </si>
  <si>
    <t>Alteveer Gn</t>
  </si>
  <si>
    <t>Erik de Vries</t>
  </si>
  <si>
    <t>Zwartemeer</t>
  </si>
  <si>
    <t>Mark Soppe</t>
  </si>
  <si>
    <t>Klazienaveen</t>
  </si>
  <si>
    <t>1983</t>
  </si>
  <si>
    <t>Rudi Haan</t>
  </si>
  <si>
    <t>Jagt</t>
  </si>
  <si>
    <t>1978</t>
  </si>
  <si>
    <t>Bas de Jonge</t>
  </si>
  <si>
    <t>Romano Vedder</t>
  </si>
  <si>
    <t>1990</t>
  </si>
  <si>
    <t>Dirk Bakenhus</t>
  </si>
  <si>
    <t>Oldenburg (Dld)</t>
  </si>
  <si>
    <t>Joris Rietveld</t>
  </si>
  <si>
    <t>2000</t>
  </si>
  <si>
    <t>Peter Thijs</t>
  </si>
  <si>
    <t>Niels Blaauw</t>
  </si>
  <si>
    <t>Henk Rijnberg</t>
  </si>
  <si>
    <t>Paul Bosman</t>
  </si>
  <si>
    <t>Marco den Haan</t>
  </si>
  <si>
    <t>Broek van der</t>
  </si>
  <si>
    <t>Winschoten</t>
  </si>
  <si>
    <t>Martin de Roosz</t>
  </si>
  <si>
    <t>1992</t>
  </si>
  <si>
    <t>Lars de Haan</t>
  </si>
  <si>
    <t>1982</t>
  </si>
  <si>
    <t>Frits van der Laan</t>
  </si>
  <si>
    <t>Dennis Wolters</t>
  </si>
  <si>
    <t>1989</t>
  </si>
  <si>
    <t>Zomer</t>
  </si>
  <si>
    <t>Boy ten Have</t>
  </si>
  <si>
    <t>Jelle Siebring</t>
  </si>
  <si>
    <t>2002</t>
  </si>
  <si>
    <t>Kasper Wilting</t>
  </si>
  <si>
    <t>Erik Gankema</t>
  </si>
  <si>
    <t>1996</t>
  </si>
  <si>
    <t>Jeroen Zwake</t>
  </si>
  <si>
    <t>Edward de Vries</t>
  </si>
  <si>
    <t>Muntendam</t>
  </si>
  <si>
    <t>Tom Schipper</t>
  </si>
  <si>
    <t>Klaas Brouwer</t>
  </si>
  <si>
    <t>Zuidbroek</t>
  </si>
  <si>
    <t>Peter van Ravenswaaij</t>
  </si>
  <si>
    <t>Rob van de Graaf</t>
  </si>
  <si>
    <t>1962</t>
  </si>
  <si>
    <t>Henk Por</t>
  </si>
  <si>
    <t>Perdok</t>
  </si>
  <si>
    <t>Jaap Begeman</t>
  </si>
  <si>
    <t>1964</t>
  </si>
  <si>
    <t>Noordbroek</t>
  </si>
  <si>
    <t>Henk Hartman</t>
  </si>
  <si>
    <t/>
  </si>
  <si>
    <t>Bart Trip</t>
  </si>
  <si>
    <t>Maurits v.d. Heijde</t>
  </si>
  <si>
    <t>Rudy Telkamp</t>
  </si>
  <si>
    <t>Paul Terpstra</t>
  </si>
  <si>
    <t>Erich Ohlsen</t>
  </si>
  <si>
    <t>Verkaaik</t>
  </si>
  <si>
    <t>Stoffer Havinga</t>
  </si>
  <si>
    <t>Thesinge</t>
  </si>
  <si>
    <t>Pals Nieuwhof</t>
  </si>
  <si>
    <t>Nauta</t>
  </si>
  <si>
    <t>Siegers</t>
  </si>
  <si>
    <t>Henk Wierda</t>
  </si>
  <si>
    <t>René Sessink</t>
  </si>
  <si>
    <t>Eeltink</t>
  </si>
  <si>
    <t>Glimmen</t>
  </si>
  <si>
    <t>Jeuring</t>
  </si>
  <si>
    <t>Hans Noorman</t>
  </si>
  <si>
    <t>Theo Weinans</t>
  </si>
  <si>
    <t>Timmenga</t>
  </si>
  <si>
    <t>Jan Loos</t>
  </si>
  <si>
    <t>Wagenborgen</t>
  </si>
  <si>
    <t>Jaap Jumelet</t>
  </si>
  <si>
    <t>2e Exloermond</t>
  </si>
  <si>
    <t>Houwen</t>
  </si>
  <si>
    <t>Schonewille</t>
  </si>
  <si>
    <t>Gerrie Lukens</t>
  </si>
  <si>
    <t>Eric Hulshof</t>
  </si>
  <si>
    <t>Holger Prins</t>
  </si>
  <si>
    <t>Han te Winkel</t>
  </si>
  <si>
    <t>Slochteren</t>
  </si>
  <si>
    <t>Wim ter Laan</t>
  </si>
  <si>
    <t>Bert Meedendorp</t>
  </si>
  <si>
    <t>Ees</t>
  </si>
  <si>
    <t>Egbert Geertsema</t>
  </si>
  <si>
    <t>Henk Olijve</t>
  </si>
  <si>
    <t>Heinz Stroeve</t>
  </si>
  <si>
    <t>Emlichheim</t>
  </si>
  <si>
    <t>1949</t>
  </si>
  <si>
    <t>Frans Hoekstra</t>
  </si>
  <si>
    <t>1952</t>
  </si>
  <si>
    <t>1947</t>
  </si>
  <si>
    <t>1954</t>
  </si>
  <si>
    <t>Pieter Beekman</t>
  </si>
  <si>
    <t>1938</t>
  </si>
  <si>
    <t>Boels</t>
  </si>
  <si>
    <t>G. Knigge</t>
  </si>
  <si>
    <t>Banus</t>
  </si>
  <si>
    <t>1948</t>
  </si>
  <si>
    <t>Jitze Wilting</t>
  </si>
  <si>
    <t>Jannus Leij</t>
  </si>
  <si>
    <t>1944</t>
  </si>
  <si>
    <t>Franssens</t>
  </si>
  <si>
    <t>Saaksum</t>
  </si>
  <si>
    <t>1955</t>
  </si>
  <si>
    <t>Willem Scheve</t>
  </si>
  <si>
    <t>Corien Wegkamp</t>
  </si>
  <si>
    <t>Mareike Robertus</t>
  </si>
  <si>
    <t>Tirza van Faassen</t>
  </si>
  <si>
    <t>Leek</t>
  </si>
  <si>
    <t>Jolijn Sorgdrager</t>
  </si>
  <si>
    <t>Yvonne Kuis</t>
  </si>
  <si>
    <t>Iris Lubbe</t>
  </si>
  <si>
    <t>Strating</t>
  </si>
  <si>
    <t>Roos Groothuis</t>
  </si>
  <si>
    <t>Leonie de Jonge</t>
  </si>
  <si>
    <t>Brenda Bleeker</t>
  </si>
  <si>
    <t>Hoogersmilde</t>
  </si>
  <si>
    <t>Annelies Kamminga</t>
  </si>
  <si>
    <t>Middelstum</t>
  </si>
  <si>
    <t>Leonoor Wichers</t>
  </si>
  <si>
    <t>Line Kikkers</t>
  </si>
  <si>
    <t>Ilse Jager</t>
  </si>
  <si>
    <t>Maaike Postma</t>
  </si>
  <si>
    <t>Diana Vriendts</t>
  </si>
  <si>
    <t>Bruggenkamp</t>
  </si>
  <si>
    <t>Cathy van Es-Bode</t>
  </si>
  <si>
    <t>Koning</t>
  </si>
  <si>
    <t>Christien Meijer-Bakker</t>
  </si>
  <si>
    <t>Korthuis</t>
  </si>
  <si>
    <t>Elles Krol</t>
  </si>
  <si>
    <t>Ina Enting</t>
  </si>
  <si>
    <t>Mensinga</t>
  </si>
  <si>
    <t>Draijer</t>
  </si>
  <si>
    <t>Tietsia Braams</t>
  </si>
  <si>
    <t>Trienette Schuiling</t>
  </si>
  <si>
    <t>Dieneke van der Glas</t>
  </si>
  <si>
    <t>Helga Ruben-Dragtsma</t>
  </si>
  <si>
    <t>Geke Mulder</t>
  </si>
  <si>
    <t>Jenny Verwoerd</t>
  </si>
  <si>
    <t>Krol</t>
  </si>
  <si>
    <t>Berg vd</t>
  </si>
  <si>
    <t>Zijlema</t>
  </si>
  <si>
    <t>Bea Voskamp</t>
  </si>
  <si>
    <t>Roelfs</t>
  </si>
  <si>
    <t>Elly Hoorn</t>
  </si>
  <si>
    <t>Elly van der Meer</t>
  </si>
  <si>
    <t>Warmink</t>
  </si>
  <si>
    <t>1943</t>
  </si>
  <si>
    <t>Jannet Scholma</t>
  </si>
  <si>
    <t>Eexterzandvoort</t>
  </si>
  <si>
    <t>Gabriele Baggeroehr</t>
  </si>
  <si>
    <t>Drouwenerveen</t>
  </si>
  <si>
    <t>Maria Bruins-Kuik</t>
  </si>
  <si>
    <t>Janneke Felix</t>
  </si>
  <si>
    <t>Marchien Boelens</t>
  </si>
  <si>
    <t>Evelyne Salari</t>
  </si>
  <si>
    <t>1950</t>
  </si>
  <si>
    <t>Charlotte Aronds</t>
  </si>
  <si>
    <t>Dorpen (Dld)</t>
  </si>
  <si>
    <t>Freek Holsema</t>
  </si>
  <si>
    <t>Jan Stuursma</t>
  </si>
  <si>
    <t>Dries Ameling</t>
  </si>
  <si>
    <t>Stedum</t>
  </si>
  <si>
    <t>1991</t>
  </si>
  <si>
    <t>Gerjan de Lange</t>
  </si>
  <si>
    <t>Sido Sinnema</t>
  </si>
  <si>
    <t>Arjan Schoemaker</t>
  </si>
  <si>
    <t>Gerjon Luinge</t>
  </si>
  <si>
    <t>Mark Boelens</t>
  </si>
  <si>
    <t>René Becker</t>
  </si>
  <si>
    <t>Emilie Nales</t>
  </si>
  <si>
    <t>Wubbo Gremmer</t>
  </si>
  <si>
    <t>Martin Verbree</t>
  </si>
  <si>
    <t>Erik Dusseljee</t>
  </si>
  <si>
    <t>Pim Geurken</t>
  </si>
  <si>
    <t>Stuifzand</t>
  </si>
  <si>
    <t>Auke Latour</t>
  </si>
  <si>
    <t>Nils Nijhof</t>
  </si>
  <si>
    <t>Eexterveenschekanaal</t>
  </si>
  <si>
    <t>Wim Hoeksema</t>
  </si>
  <si>
    <t>Jesse van Oort</t>
  </si>
  <si>
    <t>Theo Bekkema</t>
  </si>
  <si>
    <t>Jan Helwig</t>
  </si>
  <si>
    <t>Soest</t>
  </si>
  <si>
    <t>Luigi Deiana</t>
  </si>
  <si>
    <t>Joost Kerkhoff</t>
  </si>
  <si>
    <t>Mans Veldsink</t>
  </si>
  <si>
    <t>Dedemsvaart</t>
  </si>
  <si>
    <t>Peter van Dam</t>
  </si>
  <si>
    <t>Rene van de Wal</t>
  </si>
  <si>
    <t>Uithuizen</t>
  </si>
  <si>
    <t>Willem Biesboer</t>
  </si>
  <si>
    <t>Schoonoord</t>
  </si>
  <si>
    <t>Jans Jagt</t>
  </si>
  <si>
    <t>Leo Babtist</t>
  </si>
  <si>
    <t>Jantine Geurken</t>
  </si>
  <si>
    <t>M. Zokhorst</t>
  </si>
  <si>
    <t>Erna Fidder</t>
  </si>
  <si>
    <t>Vita van Dam</t>
  </si>
  <si>
    <t>Annelies Friezema</t>
  </si>
  <si>
    <t>Sil Tromp</t>
  </si>
  <si>
    <t xml:space="preserve">Annen </t>
  </si>
  <si>
    <t>Greetje Buist</t>
  </si>
  <si>
    <t>Yvonne Schuiring</t>
  </si>
  <si>
    <t>Anja van der Tuuk</t>
  </si>
  <si>
    <t>Henny Hazenberg</t>
  </si>
  <si>
    <t>Kropswolde</t>
  </si>
  <si>
    <t>assen</t>
  </si>
  <si>
    <t>Wouter Luinge</t>
  </si>
  <si>
    <t>1998</t>
  </si>
  <si>
    <t>reinder bergsma</t>
  </si>
  <si>
    <t>zuidhorn</t>
  </si>
  <si>
    <t>zuidlaren</t>
  </si>
  <si>
    <t>William Dondorff</t>
  </si>
  <si>
    <t>groningen</t>
  </si>
  <si>
    <t>Melvin van der Veen</t>
  </si>
  <si>
    <t>Ralph Venhoven</t>
  </si>
  <si>
    <t>jetro brouwer</t>
  </si>
  <si>
    <t>Sibe Koning</t>
  </si>
  <si>
    <t>Daniel Gorter</t>
  </si>
  <si>
    <t>Eelderwolde</t>
  </si>
  <si>
    <t>quinten de riemer</t>
  </si>
  <si>
    <t>eelderwolde</t>
  </si>
  <si>
    <t>wilfred folkersma</t>
  </si>
  <si>
    <t>eelde</t>
  </si>
  <si>
    <t>Peter Kleine</t>
  </si>
  <si>
    <t>anton steenbergen</t>
  </si>
  <si>
    <t>paterswolde</t>
  </si>
  <si>
    <t>Jos Boerema</t>
  </si>
  <si>
    <t>Paterswolde</t>
  </si>
  <si>
    <t>Ton Groot</t>
  </si>
  <si>
    <t>Hardenberg</t>
  </si>
  <si>
    <t>Maarten Hoekstra</t>
  </si>
  <si>
    <t>bert doorn</t>
  </si>
  <si>
    <t>Hoster</t>
  </si>
  <si>
    <t>Marissa Steenberen</t>
  </si>
  <si>
    <t>alied rademaker</t>
  </si>
  <si>
    <t>1994</t>
  </si>
  <si>
    <t>Jet Vijverda</t>
  </si>
  <si>
    <t>Leonie van Roekel</t>
  </si>
  <si>
    <t>Zeijen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</si>
</sst>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8" applyNumberFormat="0" applyAlignment="0" applyProtection="0"/>
    <xf numFmtId="0" fontId="10" fillId="8" borderId="9" applyNumberFormat="0" applyAlignment="0" applyProtection="0"/>
    <xf numFmtId="0" fontId="11" fillId="8" borderId="8" applyNumberFormat="0" applyAlignment="0" applyProtection="0"/>
    <xf numFmtId="0" fontId="12" fillId="0" borderId="10" applyNumberFormat="0" applyFill="0" applyAlignment="0" applyProtection="0"/>
    <xf numFmtId="0" fontId="13" fillId="9" borderId="11" applyNumberFormat="0" applyAlignment="0" applyProtection="0"/>
    <xf numFmtId="0" fontId="14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265">
    <xf numFmtId="0" fontId="0" fillId="0" borderId="0" xfId="0"/>
    <xf numFmtId="0" fontId="0" fillId="0" borderId="1" xfId="0" applyBorder="1"/>
    <xf numFmtId="0" fontId="0" fillId="35" borderId="0" xfId="0" applyFill="1"/>
    <xf numFmtId="0" fontId="0" fillId="0" borderId="16" xfId="0" applyBorder="1"/>
    <xf numFmtId="0" fontId="0" fillId="0" borderId="0" xfId="0" applyBorder="1"/>
    <xf numFmtId="0" fontId="16" fillId="0" borderId="0" xfId="0" applyFon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16" fillId="0" borderId="25" xfId="0" applyFont="1" applyBorder="1" applyAlignment="1">
      <alignment horizontal="center"/>
    </xf>
    <xf numFmtId="0" fontId="0" fillId="0" borderId="21" xfId="0" applyBorder="1"/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6" fillId="0" borderId="43" xfId="0" applyFont="1" applyBorder="1" applyAlignment="1">
      <alignment horizontal="right"/>
    </xf>
    <xf numFmtId="0" fontId="19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17" xfId="0" applyBorder="1"/>
    <xf numFmtId="0" fontId="16" fillId="0" borderId="18" xfId="0" applyFont="1" applyBorder="1" applyAlignment="1">
      <alignment horizontal="right"/>
    </xf>
    <xf numFmtId="14" fontId="16" fillId="0" borderId="19" xfId="0" applyNumberFormat="1" applyFont="1" applyBorder="1"/>
    <xf numFmtId="0" fontId="0" fillId="0" borderId="37" xfId="0" applyBorder="1" applyAlignment="1">
      <alignment horizontal="center"/>
    </xf>
    <xf numFmtId="0" fontId="16" fillId="2" borderId="33" xfId="0" applyFont="1" applyFill="1" applyBorder="1"/>
    <xf numFmtId="0" fontId="16" fillId="0" borderId="33" xfId="0" applyFont="1" applyBorder="1"/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19" fillId="0" borderId="23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1" fontId="0" fillId="0" borderId="29" xfId="0" applyNumberFormat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0" fontId="0" fillId="0" borderId="1" xfId="0" applyFill="1" applyBorder="1"/>
    <xf numFmtId="0" fontId="16" fillId="0" borderId="47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46" xfId="0" applyNumberFormat="1" applyFont="1" applyFill="1" applyBorder="1" applyAlignment="1">
      <alignment horizontal="center" vertical="center"/>
    </xf>
    <xf numFmtId="0" fontId="0" fillId="0" borderId="49" xfId="0" applyBorder="1"/>
    <xf numFmtId="0" fontId="16" fillId="0" borderId="48" xfId="0" applyFont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2" borderId="39" xfId="0" applyFont="1" applyFill="1" applyBorder="1"/>
    <xf numFmtId="0" fontId="20" fillId="0" borderId="38" xfId="0" applyFont="1" applyBorder="1" applyAlignment="1">
      <alignment horizontal="center"/>
    </xf>
    <xf numFmtId="1" fontId="20" fillId="0" borderId="38" xfId="0" applyNumberFormat="1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" fontId="19" fillId="0" borderId="3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2" xfId="0" applyFont="1" applyBorder="1" applyAlignment="1">
      <alignment horizontal="center"/>
    </xf>
    <xf numFmtId="14" fontId="16" fillId="0" borderId="50" xfId="0" applyNumberFormat="1" applyFont="1" applyBorder="1"/>
    <xf numFmtId="1" fontId="19" fillId="0" borderId="46" xfId="0" applyNumberFormat="1" applyFont="1" applyFill="1" applyBorder="1" applyAlignment="1">
      <alignment horizontal="center"/>
    </xf>
    <xf numFmtId="0" fontId="0" fillId="36" borderId="0" xfId="0" applyFill="1"/>
    <xf numFmtId="0" fontId="18" fillId="36" borderId="0" xfId="0" applyFont="1" applyFill="1" applyAlignment="1">
      <alignment horizontal="center" vertical="center"/>
    </xf>
    <xf numFmtId="1" fontId="18" fillId="36" borderId="0" xfId="0" applyNumberFormat="1" applyFont="1" applyFill="1" applyAlignment="1">
      <alignment horizontal="center"/>
    </xf>
    <xf numFmtId="0" fontId="18" fillId="36" borderId="0" xfId="0" applyFont="1" applyFill="1" applyBorder="1" applyAlignment="1">
      <alignment horizontal="center" vertical="center"/>
    </xf>
    <xf numFmtId="0" fontId="0" fillId="36" borderId="0" xfId="0" applyFill="1" applyAlignment="1">
      <alignment horizontal="center"/>
    </xf>
    <xf numFmtId="1" fontId="0" fillId="36" borderId="0" xfId="0" applyNumberFormat="1" applyFill="1" applyAlignment="1">
      <alignment horizontal="center"/>
    </xf>
    <xf numFmtId="0" fontId="0" fillId="36" borderId="0" xfId="0" applyFill="1" applyBorder="1"/>
    <xf numFmtId="0" fontId="16" fillId="36" borderId="0" xfId="0" applyFont="1" applyFill="1"/>
    <xf numFmtId="0" fontId="0" fillId="36" borderId="0" xfId="0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7" borderId="38" xfId="0" applyFont="1" applyFill="1" applyBorder="1" applyAlignment="1">
      <alignment horizontal="center"/>
    </xf>
    <xf numFmtId="0" fontId="16" fillId="37" borderId="34" xfId="0" applyFont="1" applyFill="1" applyBorder="1" applyAlignment="1">
      <alignment horizontal="center"/>
    </xf>
    <xf numFmtId="1" fontId="18" fillId="36" borderId="0" xfId="0" applyNumberFormat="1" applyFont="1" applyFill="1" applyAlignment="1">
      <alignment horizontal="center" vertical="center"/>
    </xf>
    <xf numFmtId="0" fontId="17" fillId="36" borderId="0" xfId="0" applyFont="1" applyFill="1"/>
    <xf numFmtId="0" fontId="21" fillId="36" borderId="0" xfId="0" applyFont="1" applyFill="1" applyAlignment="1">
      <alignment horizontal="center" vertical="center"/>
    </xf>
    <xf numFmtId="1" fontId="21" fillId="36" borderId="0" xfId="0" applyNumberFormat="1" applyFont="1" applyFill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  <xf numFmtId="0" fontId="13" fillId="36" borderId="0" xfId="0" applyFont="1" applyFill="1"/>
    <xf numFmtId="0" fontId="16" fillId="38" borderId="38" xfId="0" applyFont="1" applyFill="1" applyBorder="1" applyAlignment="1">
      <alignment horizontal="center"/>
    </xf>
    <xf numFmtId="0" fontId="16" fillId="38" borderId="34" xfId="0" applyFont="1" applyFill="1" applyBorder="1" applyAlignment="1">
      <alignment horizontal="center"/>
    </xf>
    <xf numFmtId="0" fontId="0" fillId="39" borderId="0" xfId="0" applyFill="1"/>
    <xf numFmtId="0" fontId="16" fillId="39" borderId="0" xfId="0" applyFont="1" applyFill="1"/>
    <xf numFmtId="0" fontId="17" fillId="39" borderId="0" xfId="0" applyFont="1" applyFill="1"/>
    <xf numFmtId="0" fontId="21" fillId="39" borderId="0" xfId="0" applyFont="1" applyFill="1" applyAlignment="1">
      <alignment horizontal="center" vertical="center"/>
    </xf>
    <xf numFmtId="1" fontId="21" fillId="39" borderId="0" xfId="0" applyNumberFormat="1" applyFont="1" applyFill="1" applyAlignment="1">
      <alignment horizontal="center" vertical="center"/>
    </xf>
    <xf numFmtId="0" fontId="21" fillId="39" borderId="0" xfId="0" applyFont="1" applyFill="1" applyBorder="1" applyAlignment="1">
      <alignment horizontal="center" vertical="center"/>
    </xf>
    <xf numFmtId="0" fontId="13" fillId="39" borderId="0" xfId="0" applyFont="1" applyFill="1"/>
    <xf numFmtId="0" fontId="0" fillId="39" borderId="0" xfId="0" applyFill="1" applyAlignment="1">
      <alignment horizontal="center"/>
    </xf>
    <xf numFmtId="1" fontId="0" fillId="39" borderId="0" xfId="0" applyNumberFormat="1" applyFill="1" applyAlignment="1">
      <alignment horizontal="center"/>
    </xf>
    <xf numFmtId="0" fontId="0" fillId="39" borderId="0" xfId="0" applyFill="1" applyBorder="1"/>
    <xf numFmtId="0" fontId="0" fillId="39" borderId="0" xfId="0" applyFont="1" applyFill="1"/>
    <xf numFmtId="0" fontId="0" fillId="39" borderId="0" xfId="0" applyFill="1" applyBorder="1" applyAlignment="1">
      <alignment horizontal="center"/>
    </xf>
    <xf numFmtId="0" fontId="16" fillId="40" borderId="33" xfId="0" applyFont="1" applyFill="1" applyBorder="1" applyAlignment="1">
      <alignment horizontal="center"/>
    </xf>
    <xf numFmtId="0" fontId="16" fillId="40" borderId="34" xfId="0" applyFont="1" applyFill="1" applyBorder="1" applyAlignment="1">
      <alignment horizontal="center"/>
    </xf>
    <xf numFmtId="0" fontId="16" fillId="40" borderId="38" xfId="0" applyFont="1" applyFill="1" applyBorder="1" applyAlignment="1">
      <alignment horizontal="center"/>
    </xf>
    <xf numFmtId="0" fontId="17" fillId="39" borderId="0" xfId="0" applyFont="1" applyFill="1" applyAlignment="1">
      <alignment horizontal="center"/>
    </xf>
    <xf numFmtId="0" fontId="0" fillId="39" borderId="0" xfId="0" applyFill="1" applyAlignment="1">
      <alignment horizontal="center" vertical="center"/>
    </xf>
    <xf numFmtId="1" fontId="0" fillId="39" borderId="0" xfId="0" applyNumberFormat="1" applyFill="1" applyAlignment="1">
      <alignment horizontal="center" vertical="center"/>
    </xf>
    <xf numFmtId="1" fontId="0" fillId="39" borderId="0" xfId="0" applyNumberFormat="1" applyFill="1" applyBorder="1" applyAlignment="1">
      <alignment horizontal="center" vertical="center"/>
    </xf>
    <xf numFmtId="0" fontId="21" fillId="36" borderId="36" xfId="0" applyFont="1" applyFill="1" applyBorder="1" applyAlignment="1">
      <alignment horizontal="right"/>
    </xf>
    <xf numFmtId="0" fontId="21" fillId="36" borderId="17" xfId="0" applyFont="1" applyFill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0" fillId="0" borderId="52" xfId="0" applyBorder="1"/>
    <xf numFmtId="0" fontId="0" fillId="0" borderId="3" xfId="0" applyBorder="1"/>
    <xf numFmtId="0" fontId="0" fillId="0" borderId="54" xfId="0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6" borderId="1" xfId="0" applyFill="1" applyBorder="1"/>
    <xf numFmtId="0" fontId="0" fillId="0" borderId="41" xfId="0" applyBorder="1" applyAlignment="1">
      <alignment horizontal="center"/>
    </xf>
    <xf numFmtId="0" fontId="0" fillId="0" borderId="20" xfId="0" applyBorder="1"/>
    <xf numFmtId="0" fontId="0" fillId="36" borderId="16" xfId="0" applyFill="1" applyBorder="1"/>
    <xf numFmtId="0" fontId="16" fillId="2" borderId="20" xfId="0" applyFont="1" applyFill="1" applyBorder="1"/>
    <xf numFmtId="0" fontId="0" fillId="0" borderId="49" xfId="0" applyBorder="1" applyAlignment="1">
      <alignment horizontal="center"/>
    </xf>
    <xf numFmtId="0" fontId="19" fillId="0" borderId="36" xfId="0" applyFont="1" applyBorder="1"/>
    <xf numFmtId="0" fontId="0" fillId="0" borderId="3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37" borderId="51" xfId="0" applyFont="1" applyFill="1" applyBorder="1" applyAlignment="1">
      <alignment horizontal="center"/>
    </xf>
    <xf numFmtId="0" fontId="16" fillId="37" borderId="40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36" borderId="3" xfId="0" applyFill="1" applyBorder="1"/>
    <xf numFmtId="0" fontId="0" fillId="0" borderId="2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9" fillId="0" borderId="5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41" borderId="2" xfId="0" applyFill="1" applyBorder="1"/>
    <xf numFmtId="0" fontId="0" fillId="41" borderId="16" xfId="0" applyFill="1" applyBorder="1"/>
    <xf numFmtId="0" fontId="0" fillId="41" borderId="28" xfId="0" applyFill="1" applyBorder="1"/>
    <xf numFmtId="0" fontId="0" fillId="41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7" xfId="0" applyBorder="1"/>
    <xf numFmtId="0" fontId="0" fillId="0" borderId="15" xfId="0" applyBorder="1"/>
    <xf numFmtId="0" fontId="0" fillId="0" borderId="58" xfId="0" applyBorder="1"/>
    <xf numFmtId="0" fontId="0" fillId="0" borderId="27" xfId="0" applyBorder="1"/>
    <xf numFmtId="0" fontId="16" fillId="36" borderId="0" xfId="0" applyFont="1" applyFill="1" applyBorder="1"/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28" xfId="0" applyNumberFormat="1" applyBorder="1" applyAlignment="1" applyProtection="1">
      <alignment horizontal="right"/>
      <protection locked="0"/>
    </xf>
    <xf numFmtId="0" fontId="0" fillId="0" borderId="16" xfId="0" applyNumberFormat="1" applyBorder="1" applyAlignment="1" applyProtection="1">
      <alignment horizontal="right"/>
      <protection locked="0"/>
    </xf>
    <xf numFmtId="0" fontId="0" fillId="0" borderId="57" xfId="0" applyNumberFormat="1" applyBorder="1" applyAlignment="1" applyProtection="1">
      <alignment horizontal="right"/>
      <protection locked="0"/>
    </xf>
    <xf numFmtId="0" fontId="0" fillId="0" borderId="2" xfId="0" applyNumberFormat="1" applyBorder="1" applyAlignment="1" applyProtection="1">
      <alignment horizontal="right"/>
      <protection locked="0"/>
    </xf>
    <xf numFmtId="0" fontId="0" fillId="0" borderId="28" xfId="0" applyNumberForma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0" fillId="0" borderId="52" xfId="0" applyNumberFormat="1" applyBorder="1" applyProtection="1">
      <protection locked="0"/>
    </xf>
    <xf numFmtId="0" fontId="0" fillId="41" borderId="1" xfId="0" applyFill="1" applyBorder="1"/>
    <xf numFmtId="0" fontId="0" fillId="0" borderId="28" xfId="0" applyNumberFormat="1" applyBorder="1" applyProtection="1">
      <protection locked="0"/>
    </xf>
    <xf numFmtId="0" fontId="0" fillId="0" borderId="29" xfId="0" applyNumberFormat="1" applyBorder="1" applyAlignment="1" applyProtection="1">
      <alignment horizontal="right"/>
      <protection locked="0"/>
    </xf>
    <xf numFmtId="0" fontId="0" fillId="0" borderId="60" xfId="0" applyBorder="1"/>
    <xf numFmtId="0" fontId="0" fillId="0" borderId="61" xfId="0" applyBorder="1" applyAlignment="1">
      <alignment horizontal="center"/>
    </xf>
    <xf numFmtId="0" fontId="0" fillId="41" borderId="1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6" xfId="0" applyNumberFormat="1" applyBorder="1" applyProtection="1">
      <protection locked="0"/>
    </xf>
    <xf numFmtId="0" fontId="0" fillId="41" borderId="0" xfId="0" applyFill="1" applyBorder="1"/>
    <xf numFmtId="0" fontId="0" fillId="41" borderId="0" xfId="0" applyFill="1"/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36" borderId="57" xfId="0" applyFill="1" applyBorder="1"/>
    <xf numFmtId="0" fontId="0" fillId="0" borderId="6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41" borderId="29" xfId="0" applyFill="1" applyBorder="1"/>
    <xf numFmtId="0" fontId="16" fillId="0" borderId="1" xfId="0" applyFont="1" applyBorder="1"/>
    <xf numFmtId="0" fontId="0" fillId="0" borderId="52" xfId="0" applyNumberFormat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6" fillId="2" borderId="33" xfId="0" applyFont="1" applyFill="1" applyBorder="1" applyAlignment="1">
      <alignment horizontal="center"/>
    </xf>
    <xf numFmtId="0" fontId="0" fillId="41" borderId="1" xfId="0" applyFill="1" applyBorder="1" applyAlignment="1">
      <alignment horizontal="center"/>
    </xf>
    <xf numFmtId="0" fontId="16" fillId="2" borderId="59" xfId="0" applyFont="1" applyFill="1" applyBorder="1"/>
    <xf numFmtId="0" fontId="16" fillId="2" borderId="1" xfId="0" applyFont="1" applyFill="1" applyBorder="1"/>
    <xf numFmtId="0" fontId="16" fillId="0" borderId="56" xfId="0" applyFont="1" applyBorder="1"/>
    <xf numFmtId="0" fontId="16" fillId="2" borderId="19" xfId="0" applyFont="1" applyFill="1" applyBorder="1"/>
    <xf numFmtId="0" fontId="16" fillId="0" borderId="20" xfId="0" applyFont="1" applyBorder="1"/>
    <xf numFmtId="0" fontId="16" fillId="2" borderId="17" xfId="0" applyFont="1" applyFill="1" applyBorder="1"/>
    <xf numFmtId="1" fontId="0" fillId="42" borderId="46" xfId="0" applyNumberFormat="1" applyFill="1" applyBorder="1" applyAlignment="1">
      <alignment horizontal="center"/>
    </xf>
    <xf numFmtId="1" fontId="0" fillId="42" borderId="1" xfId="0" applyNumberFormat="1" applyFill="1" applyBorder="1" applyAlignment="1">
      <alignment horizontal="center"/>
    </xf>
    <xf numFmtId="0" fontId="0" fillId="42" borderId="16" xfId="0" applyFill="1" applyBorder="1" applyAlignment="1">
      <alignment horizontal="center"/>
    </xf>
    <xf numFmtId="0" fontId="0" fillId="42" borderId="3" xfId="0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0" fillId="42" borderId="52" xfId="0" applyFill="1" applyBorder="1" applyAlignment="1">
      <alignment horizontal="center"/>
    </xf>
    <xf numFmtId="0" fontId="0" fillId="42" borderId="1" xfId="0" applyFill="1" applyBorder="1" applyAlignment="1">
      <alignment horizontal="center" vertical="center"/>
    </xf>
    <xf numFmtId="0" fontId="0" fillId="42" borderId="0" xfId="0" applyFill="1" applyAlignment="1">
      <alignment horizontal="center" vertical="center"/>
    </xf>
    <xf numFmtId="1" fontId="0" fillId="41" borderId="1" xfId="0" applyNumberFormat="1" applyFill="1" applyBorder="1" applyAlignment="1">
      <alignment horizontal="center"/>
    </xf>
    <xf numFmtId="1" fontId="0" fillId="42" borderId="29" xfId="0" applyNumberFormat="1" applyFill="1" applyBorder="1" applyAlignment="1">
      <alignment horizontal="center"/>
    </xf>
    <xf numFmtId="1" fontId="0" fillId="42" borderId="53" xfId="0" applyNumberFormat="1" applyFill="1" applyBorder="1" applyAlignment="1">
      <alignment horizontal="center"/>
    </xf>
    <xf numFmtId="0" fontId="0" fillId="42" borderId="34" xfId="0" applyFill="1" applyBorder="1" applyAlignment="1">
      <alignment horizontal="center"/>
    </xf>
    <xf numFmtId="1" fontId="0" fillId="41" borderId="46" xfId="0" applyNumberFormat="1" applyFill="1" applyBorder="1" applyAlignment="1">
      <alignment horizontal="center"/>
    </xf>
    <xf numFmtId="0" fontId="0" fillId="41" borderId="16" xfId="0" applyFill="1" applyBorder="1" applyAlignment="1">
      <alignment horizontal="center"/>
    </xf>
    <xf numFmtId="1" fontId="0" fillId="42" borderId="40" xfId="0" applyNumberFormat="1" applyFill="1" applyBorder="1" applyAlignment="1">
      <alignment horizontal="center"/>
    </xf>
    <xf numFmtId="0" fontId="0" fillId="42" borderId="54" xfId="0" applyFill="1" applyBorder="1" applyAlignment="1">
      <alignment horizontal="center"/>
    </xf>
    <xf numFmtId="0" fontId="0" fillId="42" borderId="28" xfId="0" applyFill="1" applyBorder="1" applyAlignment="1">
      <alignment horizontal="center"/>
    </xf>
    <xf numFmtId="0" fontId="0" fillId="42" borderId="32" xfId="0" applyFill="1" applyBorder="1" applyAlignment="1">
      <alignment horizontal="center"/>
    </xf>
    <xf numFmtId="0" fontId="0" fillId="3" borderId="16" xfId="0" applyFill="1" applyBorder="1"/>
    <xf numFmtId="1" fontId="23" fillId="42" borderId="29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8" xfId="0" applyFill="1" applyBorder="1"/>
    <xf numFmtId="0" fontId="21" fillId="39" borderId="36" xfId="0" applyFont="1" applyFill="1" applyBorder="1" applyAlignment="1">
      <alignment horizontal="right"/>
    </xf>
    <xf numFmtId="0" fontId="0" fillId="0" borderId="14" xfId="0" applyBorder="1"/>
    <xf numFmtId="0" fontId="0" fillId="3" borderId="45" xfId="0" applyFill="1" applyBorder="1"/>
    <xf numFmtId="1" fontId="0" fillId="0" borderId="51" xfId="0" applyNumberFormat="1" applyBorder="1" applyAlignment="1">
      <alignment horizontal="center"/>
    </xf>
    <xf numFmtId="0" fontId="0" fillId="3" borderId="44" xfId="0" applyFill="1" applyBorder="1"/>
    <xf numFmtId="0" fontId="0" fillId="0" borderId="52" xfId="0" applyNumberFormat="1" applyBorder="1" applyAlignment="1" applyProtection="1">
      <alignment horizontal="center"/>
      <protection locked="0"/>
    </xf>
    <xf numFmtId="0" fontId="0" fillId="0" borderId="57" xfId="0" applyFill="1" applyBorder="1"/>
    <xf numFmtId="0" fontId="0" fillId="0" borderId="32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6" xfId="0" applyFill="1" applyBorder="1"/>
    <xf numFmtId="0" fontId="0" fillId="0" borderId="28" xfId="0" applyFill="1" applyBorder="1"/>
    <xf numFmtId="0" fontId="0" fillId="0" borderId="47" xfId="0" applyNumberFormat="1" applyBorder="1" applyAlignment="1" applyProtection="1">
      <alignment horizontal="right"/>
      <protection locked="0"/>
    </xf>
    <xf numFmtId="0" fontId="0" fillId="41" borderId="4" xfId="0" applyFill="1" applyBorder="1"/>
    <xf numFmtId="0" fontId="0" fillId="0" borderId="45" xfId="0" applyNumberFormat="1" applyBorder="1" applyProtection="1">
      <protection locked="0"/>
    </xf>
    <xf numFmtId="0" fontId="0" fillId="41" borderId="3" xfId="0" applyFill="1" applyBorder="1"/>
    <xf numFmtId="0" fontId="0" fillId="0" borderId="44" xfId="0" applyNumberFormat="1" applyBorder="1" applyAlignment="1" applyProtection="1">
      <alignment horizontal="right"/>
      <protection locked="0"/>
    </xf>
    <xf numFmtId="0" fontId="0" fillId="41" borderId="32" xfId="0" applyFill="1" applyBorder="1"/>
    <xf numFmtId="0" fontId="0" fillId="0" borderId="46" xfId="0" applyNumberFormat="1" applyBorder="1" applyAlignment="1" applyProtection="1">
      <alignment horizontal="right"/>
      <protection locked="0"/>
    </xf>
    <xf numFmtId="0" fontId="0" fillId="0" borderId="44" xfId="0" applyNumberFormat="1" applyBorder="1" applyProtection="1">
      <protection locked="0"/>
    </xf>
    <xf numFmtId="0" fontId="22" fillId="37" borderId="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/>
    </xf>
    <xf numFmtId="0" fontId="16" fillId="37" borderId="18" xfId="0" applyFont="1" applyFill="1" applyBorder="1" applyAlignment="1">
      <alignment horizontal="center"/>
    </xf>
    <xf numFmtId="0" fontId="16" fillId="37" borderId="19" xfId="0" applyFont="1" applyFill="1" applyBorder="1" applyAlignment="1">
      <alignment horizontal="center"/>
    </xf>
    <xf numFmtId="0" fontId="22" fillId="37" borderId="27" xfId="0" applyFont="1" applyFill="1" applyBorder="1" applyAlignment="1">
      <alignment horizontal="center"/>
    </xf>
    <xf numFmtId="0" fontId="0" fillId="37" borderId="3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27" xfId="0" applyFill="1" applyBorder="1" applyAlignment="1">
      <alignment horizontal="center"/>
    </xf>
    <xf numFmtId="0" fontId="0" fillId="37" borderId="4" xfId="0" applyFill="1" applyBorder="1" applyAlignment="1">
      <alignment horizontal="center"/>
    </xf>
    <xf numFmtId="0" fontId="0" fillId="40" borderId="3" xfId="0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21" fillId="39" borderId="0" xfId="0" applyFont="1" applyFill="1" applyBorder="1" applyAlignment="1">
      <alignment horizontal="center" vertical="center"/>
    </xf>
    <xf numFmtId="0" fontId="16" fillId="40" borderId="17" xfId="0" applyFont="1" applyFill="1" applyBorder="1" applyAlignment="1">
      <alignment horizontal="center"/>
    </xf>
    <xf numFmtId="0" fontId="16" fillId="40" borderId="18" xfId="0" applyFont="1" applyFill="1" applyBorder="1" applyAlignment="1">
      <alignment horizontal="center"/>
    </xf>
    <xf numFmtId="0" fontId="16" fillId="40" borderId="19" xfId="0" applyFont="1" applyFill="1" applyBorder="1" applyAlignment="1">
      <alignment horizontal="center"/>
    </xf>
    <xf numFmtId="0" fontId="0" fillId="40" borderId="27" xfId="0" applyFill="1" applyBorder="1" applyAlignment="1">
      <alignment horizontal="center"/>
    </xf>
    <xf numFmtId="0" fontId="0" fillId="40" borderId="4" xfId="0" applyFill="1" applyBorder="1" applyAlignment="1">
      <alignment horizontal="center"/>
    </xf>
    <xf numFmtId="0" fontId="22" fillId="40" borderId="3" xfId="0" applyFont="1" applyFill="1" applyBorder="1" applyAlignment="1">
      <alignment horizontal="center"/>
    </xf>
    <xf numFmtId="0" fontId="22" fillId="40" borderId="4" xfId="0" applyFont="1" applyFill="1" applyBorder="1" applyAlignment="1">
      <alignment horizontal="center"/>
    </xf>
    <xf numFmtId="0" fontId="0" fillId="40" borderId="30" xfId="0" applyFill="1" applyBorder="1" applyAlignment="1">
      <alignment horizontal="center"/>
    </xf>
    <xf numFmtId="0" fontId="16" fillId="41" borderId="34" xfId="0" applyFont="1" applyFill="1" applyBorder="1" applyAlignment="1">
      <alignment horizontal="center"/>
    </xf>
    <xf numFmtId="0" fontId="16" fillId="41" borderId="40" xfId="0" applyFont="1" applyFill="1" applyBorder="1" applyAlignment="1">
      <alignment horizontal="center"/>
    </xf>
    <xf numFmtId="0" fontId="0" fillId="41" borderId="34" xfId="0" applyFont="1" applyFill="1" applyBorder="1" applyAlignment="1">
      <alignment horizontal="center"/>
    </xf>
    <xf numFmtId="0" fontId="0" fillId="41" borderId="5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C2" sqref="C2:G41"/>
    </sheetView>
  </sheetViews>
  <sheetFormatPr defaultRowHeight="15" x14ac:dyDescent="0.25"/>
  <cols>
    <col min="4" max="5" width="2" customWidth="1"/>
    <col min="6" max="6" width="3.7109375" customWidth="1"/>
  </cols>
  <sheetData>
    <row r="1" spans="2:8" x14ac:dyDescent="0.25">
      <c r="B1" s="2"/>
      <c r="C1" s="2"/>
      <c r="D1" s="2"/>
      <c r="E1" s="2"/>
      <c r="F1" s="2"/>
      <c r="G1" s="2"/>
      <c r="H1" s="2"/>
    </row>
    <row r="2" spans="2:8" x14ac:dyDescent="0.25">
      <c r="B2" s="2"/>
      <c r="C2">
        <v>1</v>
      </c>
      <c r="D2" t="s">
        <v>8</v>
      </c>
      <c r="F2">
        <v>50</v>
      </c>
      <c r="G2" t="s">
        <v>9</v>
      </c>
      <c r="H2" s="2"/>
    </row>
    <row r="3" spans="2:8" x14ac:dyDescent="0.25">
      <c r="B3" s="2"/>
      <c r="C3">
        <v>2</v>
      </c>
      <c r="D3" t="s">
        <v>8</v>
      </c>
      <c r="F3">
        <v>45</v>
      </c>
      <c r="G3" t="s">
        <v>9</v>
      </c>
      <c r="H3" s="2"/>
    </row>
    <row r="4" spans="2:8" x14ac:dyDescent="0.25">
      <c r="B4" s="2"/>
      <c r="C4">
        <v>3</v>
      </c>
      <c r="D4" t="s">
        <v>8</v>
      </c>
      <c r="F4">
        <v>40</v>
      </c>
      <c r="G4" t="s">
        <v>9</v>
      </c>
      <c r="H4" s="2"/>
    </row>
    <row r="5" spans="2:8" x14ac:dyDescent="0.25">
      <c r="B5" s="2"/>
      <c r="C5">
        <v>4</v>
      </c>
      <c r="D5" t="s">
        <v>8</v>
      </c>
      <c r="F5">
        <v>38</v>
      </c>
      <c r="G5" t="s">
        <v>9</v>
      </c>
      <c r="H5" s="2"/>
    </row>
    <row r="6" spans="2:8" x14ac:dyDescent="0.25">
      <c r="B6" s="2"/>
      <c r="C6">
        <v>5</v>
      </c>
      <c r="D6" t="s">
        <v>8</v>
      </c>
      <c r="F6">
        <v>36</v>
      </c>
      <c r="G6" t="s">
        <v>9</v>
      </c>
      <c r="H6" s="2"/>
    </row>
    <row r="7" spans="2:8" x14ac:dyDescent="0.25">
      <c r="B7" s="2"/>
      <c r="C7">
        <v>6</v>
      </c>
      <c r="D7" t="s">
        <v>8</v>
      </c>
      <c r="F7">
        <v>35</v>
      </c>
      <c r="G7" t="s">
        <v>9</v>
      </c>
      <c r="H7" s="2"/>
    </row>
    <row r="8" spans="2:8" x14ac:dyDescent="0.25">
      <c r="B8" s="2"/>
      <c r="C8">
        <v>7</v>
      </c>
      <c r="D8" t="s">
        <v>8</v>
      </c>
      <c r="F8">
        <v>34</v>
      </c>
      <c r="G8" t="s">
        <v>9</v>
      </c>
      <c r="H8" s="2"/>
    </row>
    <row r="9" spans="2:8" x14ac:dyDescent="0.25">
      <c r="B9" s="2"/>
      <c r="C9">
        <v>8</v>
      </c>
      <c r="D9" t="s">
        <v>8</v>
      </c>
      <c r="F9">
        <v>33</v>
      </c>
      <c r="G9" t="s">
        <v>9</v>
      </c>
      <c r="H9" s="2"/>
    </row>
    <row r="10" spans="2:8" x14ac:dyDescent="0.25">
      <c r="B10" s="2"/>
      <c r="C10">
        <v>9</v>
      </c>
      <c r="D10" t="s">
        <v>8</v>
      </c>
      <c r="F10">
        <v>32</v>
      </c>
      <c r="G10" t="s">
        <v>9</v>
      </c>
      <c r="H10" s="2"/>
    </row>
    <row r="11" spans="2:8" x14ac:dyDescent="0.25">
      <c r="B11" s="2"/>
      <c r="C11">
        <v>10</v>
      </c>
      <c r="D11" t="s">
        <v>8</v>
      </c>
      <c r="F11">
        <v>31</v>
      </c>
      <c r="G11" t="s">
        <v>9</v>
      </c>
      <c r="H11" s="2"/>
    </row>
    <row r="12" spans="2:8" x14ac:dyDescent="0.25">
      <c r="B12" s="2"/>
      <c r="C12">
        <v>11</v>
      </c>
      <c r="D12" t="s">
        <v>8</v>
      </c>
      <c r="F12">
        <v>30</v>
      </c>
      <c r="G12" t="s">
        <v>9</v>
      </c>
      <c r="H12" s="2"/>
    </row>
    <row r="13" spans="2:8" x14ac:dyDescent="0.25">
      <c r="B13" s="2"/>
      <c r="C13">
        <v>12</v>
      </c>
      <c r="D13" t="s">
        <v>8</v>
      </c>
      <c r="F13">
        <v>29</v>
      </c>
      <c r="G13" t="s">
        <v>9</v>
      </c>
      <c r="H13" s="2"/>
    </row>
    <row r="14" spans="2:8" x14ac:dyDescent="0.25">
      <c r="B14" s="2"/>
      <c r="C14">
        <v>13</v>
      </c>
      <c r="D14" t="s">
        <v>8</v>
      </c>
      <c r="F14">
        <v>28</v>
      </c>
      <c r="G14" t="s">
        <v>9</v>
      </c>
      <c r="H14" s="2"/>
    </row>
    <row r="15" spans="2:8" x14ac:dyDescent="0.25">
      <c r="B15" s="2"/>
      <c r="C15">
        <v>14</v>
      </c>
      <c r="D15" t="s">
        <v>8</v>
      </c>
      <c r="F15">
        <v>27</v>
      </c>
      <c r="G15" t="s">
        <v>9</v>
      </c>
      <c r="H15" s="2"/>
    </row>
    <row r="16" spans="2:8" x14ac:dyDescent="0.25">
      <c r="B16" s="2"/>
      <c r="C16">
        <v>15</v>
      </c>
      <c r="D16" t="s">
        <v>8</v>
      </c>
      <c r="F16">
        <v>26</v>
      </c>
      <c r="G16" t="s">
        <v>9</v>
      </c>
      <c r="H16" s="2"/>
    </row>
    <row r="17" spans="2:8" x14ac:dyDescent="0.25">
      <c r="B17" s="2"/>
      <c r="C17">
        <v>16</v>
      </c>
      <c r="D17" t="s">
        <v>8</v>
      </c>
      <c r="F17">
        <v>25</v>
      </c>
      <c r="G17" t="s">
        <v>9</v>
      </c>
      <c r="H17" s="2"/>
    </row>
    <row r="18" spans="2:8" x14ac:dyDescent="0.25">
      <c r="B18" s="2"/>
      <c r="C18">
        <v>17</v>
      </c>
      <c r="D18" t="s">
        <v>8</v>
      </c>
      <c r="F18">
        <v>24</v>
      </c>
      <c r="G18" t="s">
        <v>9</v>
      </c>
      <c r="H18" s="2"/>
    </row>
    <row r="19" spans="2:8" x14ac:dyDescent="0.25">
      <c r="B19" s="2"/>
      <c r="C19">
        <v>18</v>
      </c>
      <c r="D19" t="s">
        <v>8</v>
      </c>
      <c r="F19">
        <v>23</v>
      </c>
      <c r="G19" t="s">
        <v>9</v>
      </c>
      <c r="H19" s="2"/>
    </row>
    <row r="20" spans="2:8" x14ac:dyDescent="0.25">
      <c r="B20" s="2"/>
      <c r="C20">
        <v>19</v>
      </c>
      <c r="D20" t="s">
        <v>8</v>
      </c>
      <c r="F20">
        <v>22</v>
      </c>
      <c r="G20" t="s">
        <v>9</v>
      </c>
      <c r="H20" s="2"/>
    </row>
    <row r="21" spans="2:8" x14ac:dyDescent="0.25">
      <c r="B21" s="2"/>
      <c r="C21">
        <v>20</v>
      </c>
      <c r="D21" t="s">
        <v>8</v>
      </c>
      <c r="F21">
        <v>21</v>
      </c>
      <c r="G21" t="s">
        <v>9</v>
      </c>
      <c r="H21" s="2"/>
    </row>
    <row r="22" spans="2:8" x14ac:dyDescent="0.25">
      <c r="B22" s="2"/>
      <c r="C22">
        <v>21</v>
      </c>
      <c r="D22" t="s">
        <v>8</v>
      </c>
      <c r="F22">
        <v>20</v>
      </c>
      <c r="G22" t="s">
        <v>9</v>
      </c>
      <c r="H22" s="2"/>
    </row>
    <row r="23" spans="2:8" x14ac:dyDescent="0.25">
      <c r="B23" s="2"/>
      <c r="C23">
        <v>22</v>
      </c>
      <c r="D23" t="s">
        <v>8</v>
      </c>
      <c r="F23">
        <v>19</v>
      </c>
      <c r="G23" t="s">
        <v>9</v>
      </c>
      <c r="H23" s="2"/>
    </row>
    <row r="24" spans="2:8" x14ac:dyDescent="0.25">
      <c r="B24" s="2"/>
      <c r="C24">
        <v>23</v>
      </c>
      <c r="D24" t="s">
        <v>8</v>
      </c>
      <c r="F24">
        <v>18</v>
      </c>
      <c r="G24" t="s">
        <v>9</v>
      </c>
      <c r="H24" s="2"/>
    </row>
    <row r="25" spans="2:8" x14ac:dyDescent="0.25">
      <c r="B25" s="2"/>
      <c r="C25">
        <v>24</v>
      </c>
      <c r="D25" t="s">
        <v>8</v>
      </c>
      <c r="F25">
        <v>17</v>
      </c>
      <c r="G25" t="s">
        <v>9</v>
      </c>
      <c r="H25" s="2"/>
    </row>
    <row r="26" spans="2:8" x14ac:dyDescent="0.25">
      <c r="B26" s="2"/>
      <c r="C26">
        <v>25</v>
      </c>
      <c r="D26" t="s">
        <v>8</v>
      </c>
      <c r="F26">
        <v>16</v>
      </c>
      <c r="G26" t="s">
        <v>9</v>
      </c>
      <c r="H26" s="2"/>
    </row>
    <row r="27" spans="2:8" x14ac:dyDescent="0.25">
      <c r="B27" s="2"/>
      <c r="C27">
        <v>26</v>
      </c>
      <c r="D27" t="s">
        <v>8</v>
      </c>
      <c r="F27">
        <v>15</v>
      </c>
      <c r="G27" t="s">
        <v>9</v>
      </c>
      <c r="H27" s="2"/>
    </row>
    <row r="28" spans="2:8" x14ac:dyDescent="0.25">
      <c r="B28" s="2"/>
      <c r="C28">
        <v>27</v>
      </c>
      <c r="D28" t="s">
        <v>8</v>
      </c>
      <c r="F28">
        <v>14</v>
      </c>
      <c r="G28" t="s">
        <v>9</v>
      </c>
      <c r="H28" s="2"/>
    </row>
    <row r="29" spans="2:8" x14ac:dyDescent="0.25">
      <c r="B29" s="2"/>
      <c r="C29">
        <v>28</v>
      </c>
      <c r="D29" t="s">
        <v>8</v>
      </c>
      <c r="F29">
        <v>13</v>
      </c>
      <c r="G29" t="s">
        <v>9</v>
      </c>
      <c r="H29" s="2"/>
    </row>
    <row r="30" spans="2:8" x14ac:dyDescent="0.25">
      <c r="B30" s="2"/>
      <c r="C30">
        <v>29</v>
      </c>
      <c r="D30" t="s">
        <v>8</v>
      </c>
      <c r="F30">
        <v>12</v>
      </c>
      <c r="G30" t="s">
        <v>9</v>
      </c>
      <c r="H30" s="2"/>
    </row>
    <row r="31" spans="2:8" x14ac:dyDescent="0.25">
      <c r="B31" s="2"/>
      <c r="C31">
        <v>30</v>
      </c>
      <c r="D31" t="s">
        <v>8</v>
      </c>
      <c r="F31">
        <v>11</v>
      </c>
      <c r="G31" t="s">
        <v>9</v>
      </c>
      <c r="H31" s="2"/>
    </row>
    <row r="32" spans="2:8" x14ac:dyDescent="0.25">
      <c r="B32" s="2"/>
      <c r="C32">
        <v>31</v>
      </c>
      <c r="D32" t="s">
        <v>8</v>
      </c>
      <c r="F32">
        <v>10</v>
      </c>
      <c r="G32" t="s">
        <v>9</v>
      </c>
      <c r="H32" s="2"/>
    </row>
    <row r="33" spans="2:8" x14ac:dyDescent="0.25">
      <c r="B33" s="2"/>
      <c r="C33">
        <v>32</v>
      </c>
      <c r="D33" t="s">
        <v>8</v>
      </c>
      <c r="F33">
        <v>9</v>
      </c>
      <c r="G33" t="s">
        <v>9</v>
      </c>
      <c r="H33" s="2"/>
    </row>
    <row r="34" spans="2:8" x14ac:dyDescent="0.25">
      <c r="B34" s="2"/>
      <c r="C34">
        <v>33</v>
      </c>
      <c r="D34" t="s">
        <v>8</v>
      </c>
      <c r="F34">
        <v>8</v>
      </c>
      <c r="G34" t="s">
        <v>9</v>
      </c>
      <c r="H34" s="2"/>
    </row>
    <row r="35" spans="2:8" x14ac:dyDescent="0.25">
      <c r="B35" s="2"/>
      <c r="C35">
        <v>34</v>
      </c>
      <c r="D35" t="s">
        <v>8</v>
      </c>
      <c r="F35">
        <v>7</v>
      </c>
      <c r="G35" t="s">
        <v>9</v>
      </c>
      <c r="H35" s="2"/>
    </row>
    <row r="36" spans="2:8" x14ac:dyDescent="0.25">
      <c r="B36" s="2"/>
      <c r="C36">
        <v>35</v>
      </c>
      <c r="D36" t="s">
        <v>8</v>
      </c>
      <c r="F36">
        <v>6</v>
      </c>
      <c r="G36" t="s">
        <v>9</v>
      </c>
      <c r="H36" s="2"/>
    </row>
    <row r="37" spans="2:8" x14ac:dyDescent="0.25">
      <c r="B37" s="2"/>
      <c r="C37">
        <v>36</v>
      </c>
      <c r="D37" t="s">
        <v>8</v>
      </c>
      <c r="F37">
        <v>5</v>
      </c>
      <c r="G37" t="s">
        <v>9</v>
      </c>
      <c r="H37" s="2"/>
    </row>
    <row r="38" spans="2:8" x14ac:dyDescent="0.25">
      <c r="B38" s="2"/>
      <c r="C38">
        <v>37</v>
      </c>
      <c r="D38" t="s">
        <v>8</v>
      </c>
      <c r="F38">
        <v>4</v>
      </c>
      <c r="G38" t="s">
        <v>9</v>
      </c>
      <c r="H38" s="2"/>
    </row>
    <row r="39" spans="2:8" x14ac:dyDescent="0.25">
      <c r="B39" s="2"/>
      <c r="C39">
        <v>38</v>
      </c>
      <c r="D39" t="s">
        <v>8</v>
      </c>
      <c r="F39">
        <v>3</v>
      </c>
      <c r="G39" t="s">
        <v>9</v>
      </c>
      <c r="H39" s="2"/>
    </row>
    <row r="40" spans="2:8" x14ac:dyDescent="0.25">
      <c r="B40" s="2"/>
      <c r="C40">
        <v>39</v>
      </c>
      <c r="D40" t="s">
        <v>8</v>
      </c>
      <c r="F40">
        <v>2</v>
      </c>
      <c r="G40" t="s">
        <v>9</v>
      </c>
      <c r="H40" s="2"/>
    </row>
    <row r="41" spans="2:8" x14ac:dyDescent="0.25">
      <c r="B41" s="2"/>
      <c r="C41">
        <v>40</v>
      </c>
      <c r="D41" t="s">
        <v>8</v>
      </c>
      <c r="F41">
        <v>1</v>
      </c>
      <c r="G41" t="s">
        <v>10</v>
      </c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</sheetData>
  <sheetProtection password="CEA8" sheet="1" objects="1" scenarios="1"/>
  <customSheetViews>
    <customSheetView guid="{E44BAD5E-17BF-4C18-9EA1-96DD38A47EE5}" state="hidden">
      <selection activeCell="C2" sqref="C2:G4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showGridLines="0" tabSelected="1" zoomScaleNormal="100" workbookViewId="0">
      <selection activeCell="AA18" sqref="AA18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4257812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7" max="27" width="9.140625" style="10"/>
    <col min="28" max="28" width="11.28515625" style="5" customWidth="1"/>
    <col min="29" max="29" width="2.7109375" customWidth="1"/>
  </cols>
  <sheetData>
    <row r="1" spans="1:29" ht="27" thickBot="1" x14ac:dyDescent="0.45">
      <c r="A1" s="69"/>
      <c r="B1" s="70"/>
      <c r="C1" s="70"/>
      <c r="D1" s="70"/>
      <c r="E1" s="241" t="s">
        <v>19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70"/>
      <c r="X1" s="71"/>
      <c r="Y1" s="72"/>
      <c r="Z1" s="109" t="s">
        <v>16</v>
      </c>
      <c r="AA1" s="70"/>
      <c r="AB1" s="76"/>
      <c r="AC1" s="69"/>
    </row>
    <row r="2" spans="1:29" ht="15.75" thickBot="1" x14ac:dyDescent="0.3">
      <c r="A2" s="69"/>
      <c r="B2" s="69"/>
      <c r="C2" s="69"/>
      <c r="D2" s="69"/>
      <c r="E2" s="242" t="s">
        <v>5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  <c r="W2" s="73"/>
      <c r="X2" s="74"/>
      <c r="Y2" s="75"/>
      <c r="Z2" s="123"/>
      <c r="AA2" s="26" t="s">
        <v>18</v>
      </c>
      <c r="AB2" s="67">
        <f ca="1">TODAY()</f>
        <v>42318</v>
      </c>
      <c r="AC2" s="69"/>
    </row>
    <row r="3" spans="1:29" ht="15.75" thickBot="1" x14ac:dyDescent="0.3">
      <c r="A3" s="69"/>
      <c r="B3" s="69"/>
      <c r="C3" s="69"/>
      <c r="D3" s="69"/>
      <c r="E3" s="245" t="s">
        <v>7</v>
      </c>
      <c r="F3" s="239"/>
      <c r="G3" s="238" t="s">
        <v>94</v>
      </c>
      <c r="H3" s="239"/>
      <c r="I3" s="238" t="s">
        <v>422</v>
      </c>
      <c r="J3" s="239"/>
      <c r="K3" s="238" t="s">
        <v>39</v>
      </c>
      <c r="L3" s="239"/>
      <c r="M3" s="238" t="s">
        <v>251</v>
      </c>
      <c r="N3" s="239"/>
      <c r="O3" s="238" t="s">
        <v>196</v>
      </c>
      <c r="P3" s="239"/>
      <c r="Q3" s="238" t="s">
        <v>749</v>
      </c>
      <c r="R3" s="239"/>
      <c r="S3" s="238" t="s">
        <v>31</v>
      </c>
      <c r="T3" s="239"/>
      <c r="U3" s="238" t="s">
        <v>45</v>
      </c>
      <c r="V3" s="240"/>
      <c r="W3" s="24" t="s">
        <v>6</v>
      </c>
      <c r="X3" s="11" t="s">
        <v>12</v>
      </c>
      <c r="Y3" s="77"/>
      <c r="Z3" s="54"/>
      <c r="AA3" s="65" t="s">
        <v>4</v>
      </c>
      <c r="AB3" s="66" t="s">
        <v>16</v>
      </c>
      <c r="AC3" s="69"/>
    </row>
    <row r="4" spans="1:29" s="5" customFormat="1" x14ac:dyDescent="0.25">
      <c r="A4" s="76"/>
      <c r="B4" s="39" t="s">
        <v>0</v>
      </c>
      <c r="C4" s="39" t="s">
        <v>1</v>
      </c>
      <c r="D4" s="39" t="s">
        <v>2</v>
      </c>
      <c r="E4" s="38" t="s">
        <v>17</v>
      </c>
      <c r="F4" s="38" t="s">
        <v>13</v>
      </c>
      <c r="G4" s="121" t="s">
        <v>17</v>
      </c>
      <c r="H4" s="121" t="s">
        <v>13</v>
      </c>
      <c r="I4" s="38" t="s">
        <v>17</v>
      </c>
      <c r="J4" s="38" t="s">
        <v>13</v>
      </c>
      <c r="K4" s="5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59" t="s">
        <v>4</v>
      </c>
      <c r="X4" s="60" t="s">
        <v>11</v>
      </c>
      <c r="Y4" s="78"/>
      <c r="Z4" s="122" t="s">
        <v>0</v>
      </c>
      <c r="AA4" s="55" t="s">
        <v>14</v>
      </c>
      <c r="AB4" s="50" t="s">
        <v>14</v>
      </c>
      <c r="AC4" s="76"/>
    </row>
    <row r="5" spans="1:29" x14ac:dyDescent="0.25">
      <c r="A5" s="69"/>
      <c r="B5" s="158" t="s">
        <v>668</v>
      </c>
      <c r="C5" s="158" t="s">
        <v>29</v>
      </c>
      <c r="D5" s="159" t="s">
        <v>488</v>
      </c>
      <c r="E5" s="33"/>
      <c r="F5" s="31"/>
      <c r="G5" s="1"/>
      <c r="H5" s="1"/>
      <c r="I5" s="230"/>
      <c r="J5" s="232"/>
      <c r="K5" s="234">
        <v>1</v>
      </c>
      <c r="L5" s="31">
        <v>50</v>
      </c>
      <c r="M5" s="30">
        <v>1</v>
      </c>
      <c r="N5" s="31">
        <v>50</v>
      </c>
      <c r="O5" s="30">
        <v>2</v>
      </c>
      <c r="P5" s="31">
        <v>45</v>
      </c>
      <c r="Q5" s="30">
        <v>1</v>
      </c>
      <c r="R5" s="31">
        <v>50</v>
      </c>
      <c r="S5" s="30">
        <v>1</v>
      </c>
      <c r="T5" s="31">
        <v>50</v>
      </c>
      <c r="U5" s="30">
        <v>4</v>
      </c>
      <c r="V5" s="31">
        <v>38</v>
      </c>
      <c r="W5" s="22">
        <f>SUM(F5,H5,J5,L5,N5,P5,R5,T5,V5)</f>
        <v>283</v>
      </c>
      <c r="X5" s="209">
        <f t="shared" ref="X5:X36" si="0">COUNT(E5,G5,I5,K5,M5,O5,Q5,S5,U5)</f>
        <v>6</v>
      </c>
      <c r="Y5" s="75"/>
      <c r="Z5" s="158" t="s">
        <v>668</v>
      </c>
      <c r="AA5" s="22">
        <v>283</v>
      </c>
      <c r="AB5" s="79">
        <v>1</v>
      </c>
      <c r="AC5" s="69"/>
    </row>
    <row r="6" spans="1:29" x14ac:dyDescent="0.25">
      <c r="A6" s="69"/>
      <c r="B6" s="1" t="s">
        <v>148</v>
      </c>
      <c r="C6" s="1" t="s">
        <v>49</v>
      </c>
      <c r="D6" s="1">
        <v>1998</v>
      </c>
      <c r="E6" s="140">
        <v>7</v>
      </c>
      <c r="F6" s="215">
        <v>34</v>
      </c>
      <c r="G6" s="15">
        <v>3</v>
      </c>
      <c r="H6" s="3">
        <v>40</v>
      </c>
      <c r="I6" s="15">
        <v>2</v>
      </c>
      <c r="J6" s="3">
        <v>45</v>
      </c>
      <c r="K6" s="15">
        <v>6</v>
      </c>
      <c r="L6" s="215">
        <v>35</v>
      </c>
      <c r="M6" s="15">
        <v>6</v>
      </c>
      <c r="N6" s="3">
        <v>35</v>
      </c>
      <c r="O6" s="15">
        <v>5</v>
      </c>
      <c r="P6" s="215">
        <v>36</v>
      </c>
      <c r="Q6" s="15">
        <v>2</v>
      </c>
      <c r="R6" s="3">
        <v>45</v>
      </c>
      <c r="S6" s="15">
        <v>4</v>
      </c>
      <c r="T6" s="3">
        <v>38</v>
      </c>
      <c r="U6" s="15">
        <v>3</v>
      </c>
      <c r="V6" s="3">
        <v>40</v>
      </c>
      <c r="W6" s="22">
        <f>SUM(F6,H6,J6,L6,N6,P6,R6,T6,V6)-F6-L6-P6</f>
        <v>243</v>
      </c>
      <c r="X6" s="46">
        <f t="shared" si="0"/>
        <v>9</v>
      </c>
      <c r="Y6" s="75"/>
      <c r="Z6" s="1" t="s">
        <v>148</v>
      </c>
      <c r="AA6" s="22">
        <v>243</v>
      </c>
      <c r="AB6" s="80">
        <v>2</v>
      </c>
      <c r="AC6" s="69"/>
    </row>
    <row r="7" spans="1:29" x14ac:dyDescent="0.25">
      <c r="A7" s="69"/>
      <c r="B7" s="158" t="s">
        <v>494</v>
      </c>
      <c r="C7" s="158" t="s">
        <v>39</v>
      </c>
      <c r="D7" s="159" t="s">
        <v>424</v>
      </c>
      <c r="E7" s="140"/>
      <c r="F7" s="3"/>
      <c r="G7" s="15"/>
      <c r="H7" s="3"/>
      <c r="I7" s="161">
        <v>3</v>
      </c>
      <c r="J7" s="175">
        <v>40</v>
      </c>
      <c r="K7" s="161">
        <v>7</v>
      </c>
      <c r="L7" s="3">
        <v>34</v>
      </c>
      <c r="M7" s="15">
        <v>7</v>
      </c>
      <c r="N7" s="3">
        <v>34</v>
      </c>
      <c r="O7" s="15">
        <v>6</v>
      </c>
      <c r="P7" s="3">
        <v>35</v>
      </c>
      <c r="Q7" s="15">
        <v>4</v>
      </c>
      <c r="R7" s="3">
        <v>38</v>
      </c>
      <c r="S7" s="15">
        <v>5</v>
      </c>
      <c r="T7" s="3">
        <v>36</v>
      </c>
      <c r="U7" s="15">
        <v>7</v>
      </c>
      <c r="V7" s="3">
        <v>34</v>
      </c>
      <c r="W7" s="22">
        <f>SUM(F7,H7,J7,L7,N7,P7,R7,T7,V7)-L7</f>
        <v>217</v>
      </c>
      <c r="X7" s="46">
        <f t="shared" si="0"/>
        <v>7</v>
      </c>
      <c r="Y7" s="75"/>
      <c r="Z7" s="158" t="s">
        <v>494</v>
      </c>
      <c r="AA7" s="22">
        <v>217</v>
      </c>
      <c r="AB7" s="80">
        <v>3</v>
      </c>
      <c r="AC7" s="69"/>
    </row>
    <row r="8" spans="1:29" x14ac:dyDescent="0.25">
      <c r="A8" s="69"/>
      <c r="B8" s="1" t="s">
        <v>155</v>
      </c>
      <c r="C8" s="1" t="s">
        <v>94</v>
      </c>
      <c r="D8" s="1">
        <v>1988</v>
      </c>
      <c r="E8" s="140">
        <v>13</v>
      </c>
      <c r="F8" s="215">
        <v>28</v>
      </c>
      <c r="G8" s="15">
        <v>5</v>
      </c>
      <c r="H8" s="3">
        <v>36</v>
      </c>
      <c r="I8" s="15">
        <v>4</v>
      </c>
      <c r="J8" s="3">
        <v>38</v>
      </c>
      <c r="K8" s="15"/>
      <c r="L8" s="3"/>
      <c r="M8" s="15">
        <v>11</v>
      </c>
      <c r="N8" s="3">
        <v>30</v>
      </c>
      <c r="O8" s="15">
        <v>9</v>
      </c>
      <c r="P8" s="3">
        <v>32</v>
      </c>
      <c r="Q8" s="15">
        <v>9</v>
      </c>
      <c r="R8" s="3">
        <v>32</v>
      </c>
      <c r="S8" s="15">
        <v>6</v>
      </c>
      <c r="T8" s="3">
        <v>35</v>
      </c>
      <c r="U8" s="15">
        <v>15</v>
      </c>
      <c r="V8" s="3">
        <v>26</v>
      </c>
      <c r="W8" s="22">
        <f>SUM(F8,H8,J8,L8,N8,P8,R8,T8,V8)-F8-V8</f>
        <v>203</v>
      </c>
      <c r="X8" s="46">
        <f t="shared" si="0"/>
        <v>8</v>
      </c>
      <c r="Y8" s="75"/>
      <c r="Z8" s="1" t="s">
        <v>155</v>
      </c>
      <c r="AA8" s="22">
        <v>203</v>
      </c>
      <c r="AB8" s="261">
        <v>4</v>
      </c>
      <c r="AC8" s="69"/>
    </row>
    <row r="9" spans="1:29" x14ac:dyDescent="0.25">
      <c r="A9" s="69"/>
      <c r="B9" s="1" t="s">
        <v>163</v>
      </c>
      <c r="C9" s="1" t="s">
        <v>164</v>
      </c>
      <c r="D9" s="1">
        <v>1987</v>
      </c>
      <c r="E9" s="140">
        <v>20</v>
      </c>
      <c r="F9" s="3">
        <v>21</v>
      </c>
      <c r="G9" s="15">
        <v>14</v>
      </c>
      <c r="H9" s="3">
        <v>27</v>
      </c>
      <c r="I9" s="15">
        <v>5</v>
      </c>
      <c r="J9" s="3">
        <v>36</v>
      </c>
      <c r="K9" s="15">
        <v>11</v>
      </c>
      <c r="L9" s="3">
        <v>30</v>
      </c>
      <c r="M9" s="15">
        <v>8</v>
      </c>
      <c r="N9" s="3">
        <v>33</v>
      </c>
      <c r="O9" s="15">
        <v>7</v>
      </c>
      <c r="P9" s="3">
        <v>34</v>
      </c>
      <c r="Q9" s="15"/>
      <c r="R9" s="3"/>
      <c r="S9" s="15"/>
      <c r="T9" s="3"/>
      <c r="U9" s="15"/>
      <c r="V9" s="3"/>
      <c r="W9" s="22">
        <f>SUM(F9,H9,J9,L9,N9,P9,R9,T9,V9)</f>
        <v>181</v>
      </c>
      <c r="X9" s="46">
        <f t="shared" si="0"/>
        <v>6</v>
      </c>
      <c r="Y9" s="75"/>
      <c r="Z9" s="1" t="s">
        <v>163</v>
      </c>
      <c r="AA9" s="22">
        <v>181</v>
      </c>
      <c r="AB9" s="261">
        <v>5</v>
      </c>
      <c r="AC9" s="69"/>
    </row>
    <row r="10" spans="1:29" x14ac:dyDescent="0.25">
      <c r="A10" s="69"/>
      <c r="B10" s="1" t="s">
        <v>168</v>
      </c>
      <c r="C10" s="1" t="s">
        <v>49</v>
      </c>
      <c r="D10" s="1">
        <v>1983</v>
      </c>
      <c r="E10" s="140">
        <v>23</v>
      </c>
      <c r="F10" s="215">
        <v>18</v>
      </c>
      <c r="G10" s="15"/>
      <c r="H10" s="3"/>
      <c r="I10" s="15">
        <v>6</v>
      </c>
      <c r="J10" s="3">
        <v>35</v>
      </c>
      <c r="K10" s="15">
        <v>22</v>
      </c>
      <c r="L10" s="3">
        <v>19</v>
      </c>
      <c r="M10" s="15">
        <v>12</v>
      </c>
      <c r="N10" s="3">
        <v>29</v>
      </c>
      <c r="O10" s="15">
        <v>11</v>
      </c>
      <c r="P10" s="3">
        <v>30</v>
      </c>
      <c r="Q10" s="15">
        <v>10</v>
      </c>
      <c r="R10" s="3">
        <v>31</v>
      </c>
      <c r="S10" s="15">
        <v>8</v>
      </c>
      <c r="T10" s="3">
        <v>33</v>
      </c>
      <c r="U10" s="15"/>
      <c r="V10" s="3"/>
      <c r="W10" s="22">
        <f>SUM(F10,H10,J10,L10,N10,P10,R10,T10,V10)-F10</f>
        <v>177</v>
      </c>
      <c r="X10" s="46">
        <f t="shared" si="0"/>
        <v>7</v>
      </c>
      <c r="Y10" s="75"/>
      <c r="Z10" s="1" t="s">
        <v>168</v>
      </c>
      <c r="AA10" s="22">
        <v>177</v>
      </c>
      <c r="AB10" s="261">
        <v>6</v>
      </c>
      <c r="AC10" s="69"/>
    </row>
    <row r="11" spans="1:29" x14ac:dyDescent="0.25">
      <c r="A11" s="69"/>
      <c r="B11" s="1" t="s">
        <v>145</v>
      </c>
      <c r="C11" s="1" t="s">
        <v>146</v>
      </c>
      <c r="D11" s="1">
        <v>1993</v>
      </c>
      <c r="E11" s="140">
        <v>5</v>
      </c>
      <c r="F11" s="3">
        <v>36</v>
      </c>
      <c r="G11" s="15">
        <v>1</v>
      </c>
      <c r="H11" s="3">
        <v>50</v>
      </c>
      <c r="I11" s="15">
        <v>1</v>
      </c>
      <c r="J11" s="3">
        <v>50</v>
      </c>
      <c r="K11" s="15">
        <v>4</v>
      </c>
      <c r="L11" s="3">
        <v>38</v>
      </c>
      <c r="M11" s="15"/>
      <c r="N11" s="3"/>
      <c r="O11" s="15"/>
      <c r="P11" s="3"/>
      <c r="Q11" s="15"/>
      <c r="R11" s="3"/>
      <c r="S11" s="15"/>
      <c r="T11" s="3"/>
      <c r="U11" s="15"/>
      <c r="V11" s="3"/>
      <c r="W11" s="208">
        <f>SUM(F11,H11,J11,L11,N11,P11,R11,T11,V11)</f>
        <v>174</v>
      </c>
      <c r="X11" s="206">
        <f t="shared" si="0"/>
        <v>4</v>
      </c>
      <c r="Y11" s="75"/>
      <c r="Z11" s="1" t="s">
        <v>145</v>
      </c>
      <c r="AA11" s="208">
        <v>174</v>
      </c>
      <c r="AB11" s="263">
        <v>7</v>
      </c>
      <c r="AC11" s="69"/>
    </row>
    <row r="12" spans="1:29" x14ac:dyDescent="0.25">
      <c r="A12" s="69"/>
      <c r="B12" s="1" t="s">
        <v>174</v>
      </c>
      <c r="C12" s="1" t="s">
        <v>29</v>
      </c>
      <c r="D12" s="1">
        <v>1980</v>
      </c>
      <c r="E12" s="140">
        <v>27</v>
      </c>
      <c r="F12" s="215">
        <v>14</v>
      </c>
      <c r="G12" s="15">
        <v>19</v>
      </c>
      <c r="H12" s="3">
        <v>22</v>
      </c>
      <c r="I12" s="15">
        <v>7</v>
      </c>
      <c r="J12" s="3">
        <v>34</v>
      </c>
      <c r="K12" s="15">
        <v>35</v>
      </c>
      <c r="L12" s="215">
        <v>6</v>
      </c>
      <c r="M12" s="15">
        <v>18</v>
      </c>
      <c r="N12" s="3">
        <v>23</v>
      </c>
      <c r="O12" s="15">
        <v>15</v>
      </c>
      <c r="P12" s="3">
        <v>26</v>
      </c>
      <c r="Q12" s="15">
        <v>12</v>
      </c>
      <c r="R12" s="3">
        <v>29</v>
      </c>
      <c r="S12" s="15">
        <v>12</v>
      </c>
      <c r="T12" s="3">
        <v>29</v>
      </c>
      <c r="U12" s="15"/>
      <c r="V12" s="3"/>
      <c r="W12" s="22">
        <f>SUM(F12,H12,J12,L12,N12,P12,R12,T12,V12)-L12-F12</f>
        <v>163</v>
      </c>
      <c r="X12" s="46">
        <f t="shared" si="0"/>
        <v>8</v>
      </c>
      <c r="Y12" s="75"/>
      <c r="Z12" s="1" t="s">
        <v>174</v>
      </c>
      <c r="AA12" s="22">
        <v>163</v>
      </c>
      <c r="AB12" s="61">
        <v>8</v>
      </c>
      <c r="AC12" s="69"/>
    </row>
    <row r="13" spans="1:29" x14ac:dyDescent="0.25">
      <c r="A13" s="69"/>
      <c r="B13" s="1" t="s">
        <v>138</v>
      </c>
      <c r="C13" s="1" t="s">
        <v>139</v>
      </c>
      <c r="D13" s="1">
        <v>1981</v>
      </c>
      <c r="E13" s="140">
        <v>1</v>
      </c>
      <c r="F13" s="3">
        <v>50</v>
      </c>
      <c r="G13" s="15"/>
      <c r="H13" s="3"/>
      <c r="I13" s="15"/>
      <c r="J13" s="3"/>
      <c r="K13" s="15"/>
      <c r="L13" s="3"/>
      <c r="M13" s="15"/>
      <c r="N13" s="3"/>
      <c r="O13" s="15">
        <v>1</v>
      </c>
      <c r="P13" s="3">
        <v>50</v>
      </c>
      <c r="Q13" s="15"/>
      <c r="R13" s="3"/>
      <c r="S13" s="15"/>
      <c r="T13" s="3"/>
      <c r="U13" s="15"/>
      <c r="V13" s="3"/>
      <c r="W13" s="208">
        <f t="shared" ref="W13:W44" si="1">SUM(F13,H13,J13,L13,N13,P13,R13,T13,V13)</f>
        <v>100</v>
      </c>
      <c r="X13" s="206">
        <f t="shared" si="0"/>
        <v>2</v>
      </c>
      <c r="Y13" s="75"/>
      <c r="Z13" s="1" t="s">
        <v>138</v>
      </c>
      <c r="AA13" s="208">
        <v>100</v>
      </c>
      <c r="AB13" s="61">
        <v>9</v>
      </c>
      <c r="AC13" s="69"/>
    </row>
    <row r="14" spans="1:29" x14ac:dyDescent="0.25">
      <c r="A14" s="69"/>
      <c r="B14" s="1" t="s">
        <v>140</v>
      </c>
      <c r="C14" s="1" t="s">
        <v>141</v>
      </c>
      <c r="D14" s="1">
        <v>1986</v>
      </c>
      <c r="E14" s="140">
        <v>2</v>
      </c>
      <c r="F14" s="3">
        <v>45</v>
      </c>
      <c r="G14" s="15"/>
      <c r="H14" s="3"/>
      <c r="I14" s="15"/>
      <c r="J14" s="3"/>
      <c r="K14" s="15">
        <v>2</v>
      </c>
      <c r="L14" s="3">
        <v>45</v>
      </c>
      <c r="M14" s="15"/>
      <c r="N14" s="3"/>
      <c r="O14" s="15"/>
      <c r="P14" s="3"/>
      <c r="Q14" s="15"/>
      <c r="R14" s="3"/>
      <c r="S14" s="15"/>
      <c r="T14" s="3"/>
      <c r="U14" s="15"/>
      <c r="V14" s="3"/>
      <c r="W14" s="208">
        <f t="shared" si="1"/>
        <v>90</v>
      </c>
      <c r="X14" s="206">
        <f t="shared" si="0"/>
        <v>2</v>
      </c>
      <c r="Y14" s="75"/>
      <c r="Z14" s="1" t="s">
        <v>140</v>
      </c>
      <c r="AA14" s="208">
        <v>90</v>
      </c>
      <c r="AB14" s="61">
        <v>10</v>
      </c>
      <c r="AC14" s="69"/>
    </row>
    <row r="15" spans="1:29" x14ac:dyDescent="0.25">
      <c r="A15" s="69"/>
      <c r="B15" s="1" t="s">
        <v>176</v>
      </c>
      <c r="C15" s="1" t="s">
        <v>49</v>
      </c>
      <c r="D15" s="1">
        <v>1979</v>
      </c>
      <c r="E15" s="140">
        <v>29</v>
      </c>
      <c r="F15" s="3">
        <v>12</v>
      </c>
      <c r="G15" s="15">
        <v>20</v>
      </c>
      <c r="H15" s="3">
        <v>21</v>
      </c>
      <c r="I15" s="15"/>
      <c r="J15" s="3"/>
      <c r="K15" s="15"/>
      <c r="L15" s="3"/>
      <c r="M15" s="15">
        <v>14</v>
      </c>
      <c r="N15" s="3">
        <v>27</v>
      </c>
      <c r="O15" s="15">
        <v>12</v>
      </c>
      <c r="P15" s="3">
        <v>29</v>
      </c>
      <c r="Q15" s="15"/>
      <c r="R15" s="3"/>
      <c r="S15" s="15"/>
      <c r="T15" s="3"/>
      <c r="U15" s="15"/>
      <c r="V15" s="3"/>
      <c r="W15" s="22">
        <f t="shared" si="1"/>
        <v>89</v>
      </c>
      <c r="X15" s="206">
        <f t="shared" si="0"/>
        <v>4</v>
      </c>
      <c r="Y15" s="75"/>
      <c r="Z15" s="1" t="s">
        <v>176</v>
      </c>
      <c r="AA15" s="208">
        <v>89</v>
      </c>
      <c r="AB15" s="61">
        <v>11</v>
      </c>
      <c r="AC15" s="69"/>
    </row>
    <row r="16" spans="1:29" x14ac:dyDescent="0.25">
      <c r="A16" s="69"/>
      <c r="B16" s="158" t="s">
        <v>724</v>
      </c>
      <c r="C16" s="158" t="s">
        <v>29</v>
      </c>
      <c r="D16" s="159" t="s">
        <v>496</v>
      </c>
      <c r="E16" s="140"/>
      <c r="F16" s="3"/>
      <c r="G16" s="15"/>
      <c r="H16" s="3"/>
      <c r="I16" s="15"/>
      <c r="J16" s="3"/>
      <c r="K16" s="15"/>
      <c r="L16" s="3"/>
      <c r="M16" s="15"/>
      <c r="N16" s="3"/>
      <c r="O16" s="161">
        <v>13</v>
      </c>
      <c r="P16" s="3">
        <v>28</v>
      </c>
      <c r="Q16" s="15">
        <v>11</v>
      </c>
      <c r="R16" s="3">
        <v>30</v>
      </c>
      <c r="S16" s="15">
        <v>10</v>
      </c>
      <c r="T16" s="3">
        <v>31</v>
      </c>
      <c r="U16" s="15"/>
      <c r="V16" s="3"/>
      <c r="W16" s="22">
        <f t="shared" si="1"/>
        <v>89</v>
      </c>
      <c r="X16" s="206">
        <f t="shared" si="0"/>
        <v>3</v>
      </c>
      <c r="Y16" s="75"/>
      <c r="Z16" s="158" t="s">
        <v>724</v>
      </c>
      <c r="AA16" s="208">
        <v>89</v>
      </c>
      <c r="AB16" s="61">
        <v>12</v>
      </c>
      <c r="AC16" s="69"/>
    </row>
    <row r="17" spans="1:29" x14ac:dyDescent="0.25">
      <c r="A17" s="69"/>
      <c r="B17" s="158" t="s">
        <v>489</v>
      </c>
      <c r="C17" s="158" t="s">
        <v>490</v>
      </c>
      <c r="D17" s="159" t="s">
        <v>491</v>
      </c>
      <c r="E17" s="140"/>
      <c r="F17" s="3"/>
      <c r="G17" s="15"/>
      <c r="H17" s="3"/>
      <c r="I17" s="161"/>
      <c r="J17" s="175"/>
      <c r="K17" s="161">
        <v>3</v>
      </c>
      <c r="L17" s="3">
        <v>40</v>
      </c>
      <c r="M17" s="15"/>
      <c r="N17" s="3"/>
      <c r="O17" s="15"/>
      <c r="P17" s="3"/>
      <c r="Q17" s="15"/>
      <c r="R17" s="3"/>
      <c r="S17" s="15">
        <v>2</v>
      </c>
      <c r="T17" s="3">
        <v>45</v>
      </c>
      <c r="U17" s="15"/>
      <c r="V17" s="3"/>
      <c r="W17" s="22">
        <f t="shared" si="1"/>
        <v>85</v>
      </c>
      <c r="X17" s="206">
        <f t="shared" si="0"/>
        <v>2</v>
      </c>
      <c r="Y17" s="75"/>
      <c r="Z17" s="158" t="s">
        <v>489</v>
      </c>
      <c r="AA17" s="208">
        <v>85</v>
      </c>
      <c r="AB17" s="61">
        <v>13</v>
      </c>
      <c r="AC17" s="69"/>
    </row>
    <row r="18" spans="1:29" x14ac:dyDescent="0.25">
      <c r="A18" s="69"/>
      <c r="B18" s="1" t="s">
        <v>269</v>
      </c>
      <c r="C18" s="1" t="s">
        <v>270</v>
      </c>
      <c r="D18" s="1">
        <v>1990</v>
      </c>
      <c r="E18" s="140"/>
      <c r="F18" s="3"/>
      <c r="G18" s="15">
        <v>2</v>
      </c>
      <c r="H18" s="3">
        <v>45</v>
      </c>
      <c r="I18" s="15"/>
      <c r="J18" s="3"/>
      <c r="K18" s="15"/>
      <c r="L18" s="3"/>
      <c r="M18" s="15"/>
      <c r="N18" s="3"/>
      <c r="O18" s="15"/>
      <c r="P18" s="3"/>
      <c r="Q18" s="15">
        <v>3</v>
      </c>
      <c r="R18" s="3">
        <v>40</v>
      </c>
      <c r="S18" s="15"/>
      <c r="T18" s="3"/>
      <c r="U18" s="15"/>
      <c r="V18" s="3"/>
      <c r="W18" s="22">
        <f t="shared" si="1"/>
        <v>85</v>
      </c>
      <c r="X18" s="206">
        <f t="shared" si="0"/>
        <v>2</v>
      </c>
      <c r="Y18" s="75"/>
      <c r="Z18" s="1" t="s">
        <v>269</v>
      </c>
      <c r="AA18" s="208">
        <v>85</v>
      </c>
      <c r="AB18" s="61">
        <v>14</v>
      </c>
      <c r="AC18" s="69"/>
    </row>
    <row r="19" spans="1:29" x14ac:dyDescent="0.25">
      <c r="A19" s="69"/>
      <c r="B19" s="1" t="s">
        <v>142</v>
      </c>
      <c r="C19" s="1" t="s">
        <v>143</v>
      </c>
      <c r="D19" s="1">
        <v>1984</v>
      </c>
      <c r="E19" s="140">
        <v>3</v>
      </c>
      <c r="F19" s="3">
        <v>40</v>
      </c>
      <c r="G19" s="15"/>
      <c r="H19" s="3"/>
      <c r="I19" s="15"/>
      <c r="J19" s="3"/>
      <c r="K19" s="15"/>
      <c r="L19" s="3"/>
      <c r="M19" s="15"/>
      <c r="N19" s="3"/>
      <c r="O19" s="15">
        <v>3</v>
      </c>
      <c r="P19" s="3">
        <v>40</v>
      </c>
      <c r="Q19" s="15"/>
      <c r="R19" s="3"/>
      <c r="S19" s="15"/>
      <c r="T19" s="3"/>
      <c r="U19" s="15"/>
      <c r="V19" s="3"/>
      <c r="W19" s="22">
        <f t="shared" si="1"/>
        <v>80</v>
      </c>
      <c r="X19" s="206">
        <f t="shared" si="0"/>
        <v>2</v>
      </c>
      <c r="Y19" s="75"/>
      <c r="Z19" s="1" t="s">
        <v>142</v>
      </c>
      <c r="AA19" s="208">
        <v>80</v>
      </c>
      <c r="AB19" s="61">
        <v>15</v>
      </c>
      <c r="AC19" s="69"/>
    </row>
    <row r="20" spans="1:29" x14ac:dyDescent="0.25">
      <c r="A20" s="69"/>
      <c r="B20" s="1" t="s">
        <v>144</v>
      </c>
      <c r="C20" s="1" t="s">
        <v>29</v>
      </c>
      <c r="D20" s="1">
        <v>1979</v>
      </c>
      <c r="E20" s="140">
        <v>4</v>
      </c>
      <c r="F20" s="3">
        <v>38</v>
      </c>
      <c r="G20" s="15"/>
      <c r="H20" s="3"/>
      <c r="I20" s="15"/>
      <c r="J20" s="3"/>
      <c r="K20" s="15"/>
      <c r="L20" s="3"/>
      <c r="M20" s="15">
        <v>3</v>
      </c>
      <c r="N20" s="3">
        <v>40</v>
      </c>
      <c r="O20" s="15"/>
      <c r="P20" s="3"/>
      <c r="Q20" s="15"/>
      <c r="R20" s="3"/>
      <c r="S20" s="15"/>
      <c r="T20" s="3"/>
      <c r="U20" s="15"/>
      <c r="V20" s="3"/>
      <c r="W20" s="22">
        <f t="shared" si="1"/>
        <v>78</v>
      </c>
      <c r="X20" s="206">
        <f t="shared" si="0"/>
        <v>2</v>
      </c>
      <c r="Y20" s="75"/>
      <c r="Z20" s="1" t="s">
        <v>144</v>
      </c>
      <c r="AA20" s="208">
        <v>78</v>
      </c>
      <c r="AB20" s="61">
        <v>16</v>
      </c>
      <c r="AC20" s="69"/>
    </row>
    <row r="21" spans="1:29" x14ac:dyDescent="0.25">
      <c r="A21" s="69"/>
      <c r="B21" s="1" t="s">
        <v>250</v>
      </c>
      <c r="C21" s="1" t="s">
        <v>251</v>
      </c>
      <c r="D21" s="1">
        <v>1978</v>
      </c>
      <c r="E21" s="140"/>
      <c r="F21" s="3"/>
      <c r="G21" s="15">
        <v>8</v>
      </c>
      <c r="H21" s="3">
        <v>33</v>
      </c>
      <c r="I21" s="15"/>
      <c r="J21" s="3"/>
      <c r="K21" s="15"/>
      <c r="L21" s="3"/>
      <c r="M21" s="15">
        <v>10</v>
      </c>
      <c r="N21" s="3">
        <v>31</v>
      </c>
      <c r="O21" s="15"/>
      <c r="P21" s="3"/>
      <c r="Q21" s="15"/>
      <c r="R21" s="3"/>
      <c r="S21" s="15"/>
      <c r="T21" s="3"/>
      <c r="U21" s="15"/>
      <c r="V21" s="3"/>
      <c r="W21" s="22">
        <f t="shared" si="1"/>
        <v>64</v>
      </c>
      <c r="X21" s="206">
        <f t="shared" si="0"/>
        <v>2</v>
      </c>
      <c r="Y21" s="75"/>
      <c r="Z21" s="1" t="s">
        <v>250</v>
      </c>
      <c r="AA21" s="208">
        <v>64</v>
      </c>
      <c r="AB21" s="61">
        <v>17</v>
      </c>
      <c r="AC21" s="69"/>
    </row>
    <row r="22" spans="1:29" x14ac:dyDescent="0.25">
      <c r="A22" s="69"/>
      <c r="B22" s="1" t="s">
        <v>156</v>
      </c>
      <c r="C22" s="1" t="s">
        <v>49</v>
      </c>
      <c r="D22" s="1">
        <v>1985</v>
      </c>
      <c r="E22" s="140">
        <v>14</v>
      </c>
      <c r="F22" s="3">
        <v>27</v>
      </c>
      <c r="G22" s="15">
        <v>6</v>
      </c>
      <c r="H22" s="3">
        <v>35</v>
      </c>
      <c r="I22" s="15"/>
      <c r="J22" s="3"/>
      <c r="K22" s="15"/>
      <c r="L22" s="3"/>
      <c r="M22" s="15"/>
      <c r="N22" s="3"/>
      <c r="O22" s="15"/>
      <c r="P22" s="3"/>
      <c r="Q22" s="15"/>
      <c r="R22" s="3"/>
      <c r="S22" s="15"/>
      <c r="T22" s="3"/>
      <c r="U22" s="15"/>
      <c r="V22" s="3"/>
      <c r="W22" s="22">
        <f t="shared" si="1"/>
        <v>62</v>
      </c>
      <c r="X22" s="206">
        <f t="shared" si="0"/>
        <v>2</v>
      </c>
      <c r="Y22" s="75"/>
      <c r="Z22" s="1" t="s">
        <v>156</v>
      </c>
      <c r="AA22" s="208">
        <v>62</v>
      </c>
      <c r="AB22" s="61">
        <v>18</v>
      </c>
      <c r="AC22" s="69"/>
    </row>
    <row r="23" spans="1:29" x14ac:dyDescent="0.25">
      <c r="A23" s="69"/>
      <c r="B23" s="158" t="s">
        <v>504</v>
      </c>
      <c r="C23" s="158" t="s">
        <v>92</v>
      </c>
      <c r="D23" s="159" t="s">
        <v>496</v>
      </c>
      <c r="E23" s="140"/>
      <c r="F23" s="3"/>
      <c r="G23" s="15"/>
      <c r="H23" s="3"/>
      <c r="I23" s="15"/>
      <c r="J23" s="3"/>
      <c r="K23" s="161">
        <v>13</v>
      </c>
      <c r="L23" s="3">
        <v>28</v>
      </c>
      <c r="M23" s="15">
        <v>9</v>
      </c>
      <c r="N23" s="3">
        <v>32</v>
      </c>
      <c r="O23" s="15"/>
      <c r="P23" s="3"/>
      <c r="Q23" s="15"/>
      <c r="R23" s="3"/>
      <c r="S23" s="15"/>
      <c r="T23" s="3"/>
      <c r="U23" s="15"/>
      <c r="V23" s="3"/>
      <c r="W23" s="22">
        <f t="shared" si="1"/>
        <v>60</v>
      </c>
      <c r="X23" s="206">
        <f t="shared" si="0"/>
        <v>2</v>
      </c>
      <c r="Y23" s="75"/>
      <c r="Z23" s="158" t="s">
        <v>504</v>
      </c>
      <c r="AA23" s="208">
        <v>60</v>
      </c>
      <c r="AB23" s="61">
        <v>19</v>
      </c>
      <c r="AC23" s="69"/>
    </row>
    <row r="24" spans="1:29" x14ac:dyDescent="0.25">
      <c r="A24" s="69"/>
      <c r="B24" s="1" t="s">
        <v>181</v>
      </c>
      <c r="C24" s="1" t="s">
        <v>29</v>
      </c>
      <c r="D24" s="1">
        <v>1977</v>
      </c>
      <c r="E24" s="140">
        <v>33</v>
      </c>
      <c r="F24" s="3">
        <v>8</v>
      </c>
      <c r="G24" s="15">
        <v>30</v>
      </c>
      <c r="H24" s="3">
        <v>11</v>
      </c>
      <c r="I24" s="15">
        <v>8</v>
      </c>
      <c r="J24" s="3">
        <v>33</v>
      </c>
      <c r="K24" s="15"/>
      <c r="L24" s="3"/>
      <c r="M24" s="15"/>
      <c r="N24" s="3"/>
      <c r="O24" s="15"/>
      <c r="P24" s="3"/>
      <c r="Q24" s="15"/>
      <c r="R24" s="3"/>
      <c r="S24" s="15"/>
      <c r="T24" s="3"/>
      <c r="U24" s="15"/>
      <c r="V24" s="3"/>
      <c r="W24" s="22">
        <f t="shared" si="1"/>
        <v>52</v>
      </c>
      <c r="X24" s="206">
        <f t="shared" si="0"/>
        <v>3</v>
      </c>
      <c r="Y24" s="75"/>
      <c r="Z24" s="1" t="s">
        <v>181</v>
      </c>
      <c r="AA24" s="208">
        <v>52</v>
      </c>
      <c r="AB24" s="61">
        <v>20</v>
      </c>
      <c r="AC24" s="69"/>
    </row>
    <row r="25" spans="1:29" x14ac:dyDescent="0.25">
      <c r="A25" s="69"/>
      <c r="B25" s="1" t="s">
        <v>178</v>
      </c>
      <c r="C25" s="1" t="s">
        <v>110</v>
      </c>
      <c r="D25" s="1">
        <v>1991</v>
      </c>
      <c r="E25" s="140">
        <v>31</v>
      </c>
      <c r="F25" s="3">
        <v>10</v>
      </c>
      <c r="G25" s="15"/>
      <c r="H25" s="3"/>
      <c r="I25" s="15"/>
      <c r="J25" s="3"/>
      <c r="K25" s="15">
        <v>28</v>
      </c>
      <c r="L25" s="3">
        <v>13</v>
      </c>
      <c r="M25" s="15">
        <v>15</v>
      </c>
      <c r="N25" s="3">
        <v>26</v>
      </c>
      <c r="O25" s="15"/>
      <c r="P25" s="3"/>
      <c r="Q25" s="15"/>
      <c r="R25" s="3"/>
      <c r="S25" s="15"/>
      <c r="T25" s="3"/>
      <c r="U25" s="15"/>
      <c r="V25" s="3"/>
      <c r="W25" s="22">
        <f t="shared" si="1"/>
        <v>49</v>
      </c>
      <c r="X25" s="206">
        <f t="shared" si="0"/>
        <v>3</v>
      </c>
      <c r="Y25" s="75"/>
      <c r="Z25" s="1" t="s">
        <v>178</v>
      </c>
      <c r="AA25" s="208">
        <v>49</v>
      </c>
      <c r="AB25" s="61">
        <v>21</v>
      </c>
      <c r="AC25" s="69"/>
    </row>
    <row r="26" spans="1:29" x14ac:dyDescent="0.25">
      <c r="A26" s="69"/>
      <c r="B26" s="158" t="s">
        <v>669</v>
      </c>
      <c r="C26" s="158" t="s">
        <v>403</v>
      </c>
      <c r="D26" s="159" t="s">
        <v>501</v>
      </c>
      <c r="E26" s="140"/>
      <c r="F26" s="3"/>
      <c r="G26" s="15"/>
      <c r="H26" s="3"/>
      <c r="I26" s="161"/>
      <c r="J26" s="175"/>
      <c r="K26" s="161"/>
      <c r="L26" s="3"/>
      <c r="M26" s="161">
        <v>2</v>
      </c>
      <c r="N26" s="3">
        <v>45</v>
      </c>
      <c r="O26" s="15"/>
      <c r="P26" s="3"/>
      <c r="Q26" s="15"/>
      <c r="R26" s="3"/>
      <c r="S26" s="15"/>
      <c r="T26" s="3"/>
      <c r="U26" s="15"/>
      <c r="V26" s="3"/>
      <c r="W26" s="22">
        <f t="shared" si="1"/>
        <v>45</v>
      </c>
      <c r="X26" s="206">
        <f t="shared" si="0"/>
        <v>1</v>
      </c>
      <c r="Y26" s="75"/>
      <c r="Z26" s="158" t="s">
        <v>669</v>
      </c>
      <c r="AA26" s="208">
        <v>45</v>
      </c>
      <c r="AB26" s="61">
        <v>22</v>
      </c>
      <c r="AC26" s="69"/>
    </row>
    <row r="27" spans="1:29" x14ac:dyDescent="0.25">
      <c r="A27" s="69"/>
      <c r="B27" s="158" t="s">
        <v>670</v>
      </c>
      <c r="C27" s="158" t="s">
        <v>671</v>
      </c>
      <c r="D27" s="159" t="s">
        <v>672</v>
      </c>
      <c r="E27" s="140"/>
      <c r="F27" s="3"/>
      <c r="G27" s="15"/>
      <c r="H27" s="3"/>
      <c r="I27" s="15"/>
      <c r="J27" s="3"/>
      <c r="K27" s="161"/>
      <c r="L27" s="3"/>
      <c r="M27" s="161">
        <v>4</v>
      </c>
      <c r="N27" s="3">
        <v>38</v>
      </c>
      <c r="O27" s="15"/>
      <c r="P27" s="3"/>
      <c r="Q27" s="15"/>
      <c r="R27" s="3"/>
      <c r="S27" s="15"/>
      <c r="T27" s="3"/>
      <c r="U27" s="15"/>
      <c r="V27" s="3"/>
      <c r="W27" s="22">
        <f t="shared" si="1"/>
        <v>38</v>
      </c>
      <c r="X27" s="206">
        <f t="shared" si="0"/>
        <v>1</v>
      </c>
      <c r="Y27" s="75"/>
      <c r="Z27" s="158" t="s">
        <v>670</v>
      </c>
      <c r="AA27" s="208">
        <v>38</v>
      </c>
      <c r="AB27" s="61">
        <v>23</v>
      </c>
      <c r="AC27" s="69"/>
    </row>
    <row r="28" spans="1:29" x14ac:dyDescent="0.25">
      <c r="A28" s="69"/>
      <c r="B28" s="1" t="s">
        <v>252</v>
      </c>
      <c r="C28" s="1" t="s">
        <v>49</v>
      </c>
      <c r="D28" s="1">
        <v>1985</v>
      </c>
      <c r="E28" s="140"/>
      <c r="F28" s="3"/>
      <c r="G28" s="15">
        <v>4</v>
      </c>
      <c r="H28" s="3">
        <v>38</v>
      </c>
      <c r="I28" s="15"/>
      <c r="J28" s="3"/>
      <c r="K28" s="15"/>
      <c r="L28" s="3"/>
      <c r="M28" s="15"/>
      <c r="N28" s="3"/>
      <c r="O28" s="15"/>
      <c r="P28" s="3"/>
      <c r="Q28" s="15"/>
      <c r="R28" s="3"/>
      <c r="S28" s="15"/>
      <c r="T28" s="3"/>
      <c r="U28" s="15"/>
      <c r="V28" s="3"/>
      <c r="W28" s="22">
        <f t="shared" si="1"/>
        <v>38</v>
      </c>
      <c r="X28" s="206">
        <f t="shared" si="0"/>
        <v>1</v>
      </c>
      <c r="Y28" s="75"/>
      <c r="Z28" s="1" t="s">
        <v>252</v>
      </c>
      <c r="AA28" s="208">
        <v>38</v>
      </c>
      <c r="AB28" s="61">
        <v>24</v>
      </c>
      <c r="AC28" s="69"/>
    </row>
    <row r="29" spans="1:29" x14ac:dyDescent="0.25">
      <c r="A29" s="69"/>
      <c r="B29" s="158" t="s">
        <v>717</v>
      </c>
      <c r="C29" s="158" t="s">
        <v>49</v>
      </c>
      <c r="D29" s="159" t="s">
        <v>423</v>
      </c>
      <c r="E29" s="140"/>
      <c r="F29" s="3"/>
      <c r="G29" s="15"/>
      <c r="H29" s="3"/>
      <c r="I29" s="15"/>
      <c r="J29" s="3"/>
      <c r="K29" s="161"/>
      <c r="L29" s="3"/>
      <c r="M29" s="161"/>
      <c r="N29" s="3"/>
      <c r="O29" s="161">
        <v>4</v>
      </c>
      <c r="P29" s="3">
        <v>38</v>
      </c>
      <c r="Q29" s="15"/>
      <c r="R29" s="3"/>
      <c r="S29" s="15"/>
      <c r="T29" s="3"/>
      <c r="U29" s="15"/>
      <c r="V29" s="3"/>
      <c r="W29" s="22">
        <f t="shared" si="1"/>
        <v>38</v>
      </c>
      <c r="X29" s="206">
        <f t="shared" si="0"/>
        <v>1</v>
      </c>
      <c r="Y29" s="75"/>
      <c r="Z29" s="158" t="s">
        <v>717</v>
      </c>
      <c r="AA29" s="208">
        <v>38</v>
      </c>
      <c r="AB29" s="61">
        <v>25</v>
      </c>
      <c r="AC29" s="69"/>
    </row>
    <row r="30" spans="1:29" x14ac:dyDescent="0.25">
      <c r="A30" s="69"/>
      <c r="B30" s="158" t="s">
        <v>673</v>
      </c>
      <c r="C30" s="158" t="s">
        <v>49</v>
      </c>
      <c r="D30" s="159" t="s">
        <v>432</v>
      </c>
      <c r="E30" s="140"/>
      <c r="F30" s="3"/>
      <c r="G30" s="15"/>
      <c r="H30" s="3"/>
      <c r="I30" s="15"/>
      <c r="J30" s="3"/>
      <c r="K30" s="161"/>
      <c r="L30" s="3"/>
      <c r="M30" s="161">
        <v>5</v>
      </c>
      <c r="N30" s="3">
        <v>36</v>
      </c>
      <c r="O30" s="15"/>
      <c r="P30" s="3"/>
      <c r="Q30" s="15"/>
      <c r="R30" s="3"/>
      <c r="S30" s="15"/>
      <c r="T30" s="3"/>
      <c r="U30" s="15"/>
      <c r="V30" s="3"/>
      <c r="W30" s="22">
        <f t="shared" si="1"/>
        <v>36</v>
      </c>
      <c r="X30" s="206">
        <f t="shared" si="0"/>
        <v>1</v>
      </c>
      <c r="Y30" s="75"/>
      <c r="Z30" s="158" t="s">
        <v>673</v>
      </c>
      <c r="AA30" s="208">
        <v>36</v>
      </c>
      <c r="AB30" s="61">
        <v>26</v>
      </c>
      <c r="AC30" s="69"/>
    </row>
    <row r="31" spans="1:29" x14ac:dyDescent="0.25">
      <c r="A31" s="69"/>
      <c r="B31" s="158" t="s">
        <v>492</v>
      </c>
      <c r="C31" s="158" t="s">
        <v>49</v>
      </c>
      <c r="D31" s="159" t="s">
        <v>493</v>
      </c>
      <c r="E31" s="140"/>
      <c r="F31" s="3"/>
      <c r="G31" s="15"/>
      <c r="H31" s="3"/>
      <c r="I31" s="161"/>
      <c r="J31" s="175"/>
      <c r="K31" s="161">
        <v>5</v>
      </c>
      <c r="L31" s="3">
        <v>36</v>
      </c>
      <c r="M31" s="15"/>
      <c r="N31" s="3"/>
      <c r="O31" s="15"/>
      <c r="P31" s="3"/>
      <c r="Q31" s="15"/>
      <c r="R31" s="3"/>
      <c r="S31" s="15"/>
      <c r="T31" s="3"/>
      <c r="U31" s="15"/>
      <c r="V31" s="3"/>
      <c r="W31" s="22">
        <f t="shared" si="1"/>
        <v>36</v>
      </c>
      <c r="X31" s="206">
        <f t="shared" si="0"/>
        <v>1</v>
      </c>
      <c r="Y31" s="75"/>
      <c r="Z31" s="158" t="s">
        <v>492</v>
      </c>
      <c r="AA31" s="208">
        <v>36</v>
      </c>
      <c r="AB31" s="61">
        <v>27</v>
      </c>
      <c r="AC31" s="69"/>
    </row>
    <row r="32" spans="1:29" x14ac:dyDescent="0.25">
      <c r="A32" s="69"/>
      <c r="B32" s="1" t="s">
        <v>147</v>
      </c>
      <c r="C32" s="1" t="s">
        <v>49</v>
      </c>
      <c r="D32" s="1">
        <v>1988</v>
      </c>
      <c r="E32" s="140">
        <v>6</v>
      </c>
      <c r="F32" s="3">
        <v>35</v>
      </c>
      <c r="G32" s="15"/>
      <c r="H32" s="3"/>
      <c r="I32" s="15"/>
      <c r="J32" s="3"/>
      <c r="K32" s="15"/>
      <c r="L32" s="3"/>
      <c r="M32" s="15"/>
      <c r="N32" s="3"/>
      <c r="O32" s="15"/>
      <c r="P32" s="3"/>
      <c r="Q32" s="15"/>
      <c r="R32" s="3"/>
      <c r="S32" s="15"/>
      <c r="T32" s="3"/>
      <c r="U32" s="15"/>
      <c r="V32" s="3"/>
      <c r="W32" s="22">
        <f t="shared" si="1"/>
        <v>35</v>
      </c>
      <c r="X32" s="206">
        <f t="shared" si="0"/>
        <v>1</v>
      </c>
      <c r="Y32" s="75"/>
      <c r="Z32" s="1" t="s">
        <v>147</v>
      </c>
      <c r="AA32" s="208">
        <v>35</v>
      </c>
      <c r="AB32" s="61">
        <v>28</v>
      </c>
      <c r="AC32" s="69"/>
    </row>
    <row r="33" spans="1:29" x14ac:dyDescent="0.25">
      <c r="A33" s="69"/>
      <c r="B33" s="1" t="s">
        <v>246</v>
      </c>
      <c r="C33" s="1" t="s">
        <v>247</v>
      </c>
      <c r="D33" s="1">
        <v>1982</v>
      </c>
      <c r="E33" s="140"/>
      <c r="F33" s="3"/>
      <c r="G33" s="15">
        <v>7</v>
      </c>
      <c r="H33" s="3">
        <v>34</v>
      </c>
      <c r="I33" s="15"/>
      <c r="J33" s="3"/>
      <c r="K33" s="15"/>
      <c r="L33" s="3"/>
      <c r="M33" s="15"/>
      <c r="N33" s="3"/>
      <c r="O33" s="15"/>
      <c r="P33" s="3"/>
      <c r="Q33" s="15"/>
      <c r="R33" s="3"/>
      <c r="S33" s="15"/>
      <c r="T33" s="3"/>
      <c r="U33" s="15"/>
      <c r="V33" s="3"/>
      <c r="W33" s="22">
        <f t="shared" si="1"/>
        <v>34</v>
      </c>
      <c r="X33" s="206">
        <f t="shared" si="0"/>
        <v>1</v>
      </c>
      <c r="Y33" s="75"/>
      <c r="Z33" s="1" t="s">
        <v>246</v>
      </c>
      <c r="AA33" s="208">
        <v>34</v>
      </c>
      <c r="AB33" s="61">
        <v>29</v>
      </c>
      <c r="AC33" s="69"/>
    </row>
    <row r="34" spans="1:29" x14ac:dyDescent="0.25">
      <c r="A34" s="69"/>
      <c r="B34" s="1" t="s">
        <v>149</v>
      </c>
      <c r="C34" s="1" t="s">
        <v>49</v>
      </c>
      <c r="D34" s="1">
        <v>1978</v>
      </c>
      <c r="E34" s="140">
        <v>8</v>
      </c>
      <c r="F34" s="3">
        <v>33</v>
      </c>
      <c r="G34" s="15"/>
      <c r="H34" s="3"/>
      <c r="I34" s="15"/>
      <c r="J34" s="3"/>
      <c r="K34" s="15"/>
      <c r="L34" s="3"/>
      <c r="M34" s="15"/>
      <c r="N34" s="3"/>
      <c r="O34" s="15"/>
      <c r="P34" s="3"/>
      <c r="Q34" s="15"/>
      <c r="R34" s="3"/>
      <c r="S34" s="15"/>
      <c r="T34" s="3"/>
      <c r="U34" s="15"/>
      <c r="V34" s="3"/>
      <c r="W34" s="22">
        <f t="shared" si="1"/>
        <v>33</v>
      </c>
      <c r="X34" s="206">
        <f t="shared" si="0"/>
        <v>1</v>
      </c>
      <c r="Y34" s="75"/>
      <c r="Z34" s="1" t="s">
        <v>149</v>
      </c>
      <c r="AA34" s="208">
        <v>33</v>
      </c>
      <c r="AB34" s="61">
        <v>30</v>
      </c>
      <c r="AC34" s="69"/>
    </row>
    <row r="35" spans="1:29" x14ac:dyDescent="0.25">
      <c r="A35" s="69"/>
      <c r="B35" s="158" t="s">
        <v>495</v>
      </c>
      <c r="C35" s="158" t="s">
        <v>173</v>
      </c>
      <c r="D35" s="159" t="s">
        <v>496</v>
      </c>
      <c r="E35" s="140"/>
      <c r="F35" s="3"/>
      <c r="G35" s="144"/>
      <c r="H35" s="143"/>
      <c r="I35" s="144"/>
      <c r="J35" s="143"/>
      <c r="K35" s="161">
        <v>8</v>
      </c>
      <c r="L35" s="3">
        <v>33</v>
      </c>
      <c r="M35" s="144"/>
      <c r="N35" s="143"/>
      <c r="O35" s="144"/>
      <c r="P35" s="143"/>
      <c r="Q35" s="144"/>
      <c r="R35" s="143"/>
      <c r="S35" s="144"/>
      <c r="T35" s="143"/>
      <c r="U35" s="144"/>
      <c r="V35" s="143"/>
      <c r="W35" s="22">
        <f t="shared" si="1"/>
        <v>33</v>
      </c>
      <c r="X35" s="206">
        <f t="shared" si="0"/>
        <v>1</v>
      </c>
      <c r="Y35" s="75"/>
      <c r="Z35" s="158" t="s">
        <v>495</v>
      </c>
      <c r="AA35" s="208">
        <v>33</v>
      </c>
      <c r="AB35" s="61">
        <v>31</v>
      </c>
      <c r="AC35" s="69"/>
    </row>
    <row r="36" spans="1:29" x14ac:dyDescent="0.25">
      <c r="A36" s="69"/>
      <c r="B36" s="158" t="s">
        <v>719</v>
      </c>
      <c r="C36" s="158" t="s">
        <v>720</v>
      </c>
      <c r="D36" s="159" t="s">
        <v>432</v>
      </c>
      <c r="E36" s="140"/>
      <c r="F36" s="3"/>
      <c r="G36" s="15"/>
      <c r="H36" s="3"/>
      <c r="I36" s="15"/>
      <c r="J36" s="3"/>
      <c r="K36" s="15"/>
      <c r="L36" s="3"/>
      <c r="M36" s="15"/>
      <c r="N36" s="3"/>
      <c r="O36" s="161">
        <v>8</v>
      </c>
      <c r="P36" s="3">
        <v>33</v>
      </c>
      <c r="Q36" s="15"/>
      <c r="R36" s="3"/>
      <c r="S36" s="15"/>
      <c r="T36" s="3"/>
      <c r="U36" s="15"/>
      <c r="V36" s="3"/>
      <c r="W36" s="22">
        <f t="shared" si="1"/>
        <v>33</v>
      </c>
      <c r="X36" s="206">
        <f t="shared" si="0"/>
        <v>1</v>
      </c>
      <c r="Y36" s="75"/>
      <c r="Z36" s="158" t="s">
        <v>719</v>
      </c>
      <c r="AA36" s="208">
        <v>32</v>
      </c>
      <c r="AB36" s="61">
        <v>32</v>
      </c>
      <c r="AC36" s="69"/>
    </row>
    <row r="37" spans="1:29" x14ac:dyDescent="0.25">
      <c r="A37" s="69"/>
      <c r="B37" s="1" t="s">
        <v>248</v>
      </c>
      <c r="C37" s="1" t="s">
        <v>49</v>
      </c>
      <c r="D37" s="1">
        <v>1992</v>
      </c>
      <c r="E37" s="140"/>
      <c r="F37" s="3"/>
      <c r="G37" s="15">
        <v>9</v>
      </c>
      <c r="H37" s="3">
        <v>32</v>
      </c>
      <c r="I37" s="15"/>
      <c r="J37" s="3"/>
      <c r="K37" s="15"/>
      <c r="L37" s="3"/>
      <c r="M37" s="15"/>
      <c r="N37" s="3"/>
      <c r="O37" s="15"/>
      <c r="P37" s="3"/>
      <c r="Q37" s="15"/>
      <c r="R37" s="3"/>
      <c r="S37" s="15"/>
      <c r="T37" s="3"/>
      <c r="U37" s="15"/>
      <c r="V37" s="3"/>
      <c r="W37" s="22">
        <f t="shared" si="1"/>
        <v>32</v>
      </c>
      <c r="X37" s="206">
        <f t="shared" ref="X37:X68" si="2">COUNT(E37,G37,I37,K37,M37,O37,Q37,S37,U37)</f>
        <v>1</v>
      </c>
      <c r="Y37" s="75"/>
      <c r="Z37" s="1" t="s">
        <v>248</v>
      </c>
      <c r="AA37" s="208">
        <v>32</v>
      </c>
      <c r="AB37" s="61">
        <v>33</v>
      </c>
      <c r="AC37" s="69"/>
    </row>
    <row r="38" spans="1:29" x14ac:dyDescent="0.25">
      <c r="A38" s="69"/>
      <c r="B38" s="158" t="s">
        <v>497</v>
      </c>
      <c r="C38" s="158" t="s">
        <v>498</v>
      </c>
      <c r="D38" s="159" t="s">
        <v>499</v>
      </c>
      <c r="E38" s="1"/>
      <c r="F38" s="1"/>
      <c r="G38" s="1"/>
      <c r="H38" s="1"/>
      <c r="I38" s="140"/>
      <c r="J38" s="3"/>
      <c r="K38" s="161">
        <v>9</v>
      </c>
      <c r="L38" s="3">
        <v>32</v>
      </c>
      <c r="M38" s="15"/>
      <c r="N38" s="3"/>
      <c r="O38" s="15"/>
      <c r="P38" s="3"/>
      <c r="Q38" s="15"/>
      <c r="R38" s="3"/>
      <c r="S38" s="15"/>
      <c r="T38" s="3"/>
      <c r="U38" s="15"/>
      <c r="V38" s="3"/>
      <c r="W38" s="22">
        <f t="shared" si="1"/>
        <v>32</v>
      </c>
      <c r="X38" s="206">
        <f t="shared" si="2"/>
        <v>1</v>
      </c>
      <c r="Y38" s="75"/>
      <c r="Z38" s="158" t="s">
        <v>497</v>
      </c>
      <c r="AA38" s="208">
        <v>32</v>
      </c>
      <c r="AB38" s="61">
        <v>34</v>
      </c>
      <c r="AC38" s="69"/>
    </row>
    <row r="39" spans="1:29" x14ac:dyDescent="0.25">
      <c r="A39" s="69"/>
      <c r="B39" s="1" t="s">
        <v>150</v>
      </c>
      <c r="C39" s="1" t="s">
        <v>49</v>
      </c>
      <c r="D39" s="1">
        <v>1985</v>
      </c>
      <c r="E39" s="1">
        <v>9</v>
      </c>
      <c r="F39" s="1">
        <v>32</v>
      </c>
      <c r="G39" s="1"/>
      <c r="H39" s="1"/>
      <c r="I39" s="140"/>
      <c r="J39" s="3"/>
      <c r="K39" s="15"/>
      <c r="L39" s="3"/>
      <c r="M39" s="15"/>
      <c r="N39" s="3"/>
      <c r="O39" s="15"/>
      <c r="P39" s="3"/>
      <c r="Q39" s="15"/>
      <c r="R39" s="3"/>
      <c r="S39" s="15"/>
      <c r="T39" s="3"/>
      <c r="U39" s="15"/>
      <c r="V39" s="3"/>
      <c r="W39" s="22">
        <f t="shared" si="1"/>
        <v>32</v>
      </c>
      <c r="X39" s="206">
        <f t="shared" si="2"/>
        <v>1</v>
      </c>
      <c r="Y39" s="75"/>
      <c r="Z39" s="1" t="s">
        <v>150</v>
      </c>
      <c r="AA39" s="208">
        <v>32</v>
      </c>
      <c r="AB39" s="61">
        <v>35</v>
      </c>
      <c r="AC39" s="69"/>
    </row>
    <row r="40" spans="1:29" x14ac:dyDescent="0.25">
      <c r="A40" s="69"/>
      <c r="B40" s="1" t="s">
        <v>244</v>
      </c>
      <c r="C40" s="1" t="s">
        <v>245</v>
      </c>
      <c r="D40" s="1">
        <v>1976</v>
      </c>
      <c r="E40" s="1"/>
      <c r="F40" s="1"/>
      <c r="G40" s="1">
        <v>10</v>
      </c>
      <c r="H40" s="1">
        <v>31</v>
      </c>
      <c r="I40" s="140"/>
      <c r="J40" s="3"/>
      <c r="K40" s="15"/>
      <c r="L40" s="3"/>
      <c r="M40" s="15"/>
      <c r="N40" s="3"/>
      <c r="O40" s="15"/>
      <c r="P40" s="3"/>
      <c r="Q40" s="15"/>
      <c r="R40" s="3"/>
      <c r="S40" s="15"/>
      <c r="T40" s="3"/>
      <c r="U40" s="15"/>
      <c r="V40" s="3"/>
      <c r="W40" s="22">
        <f t="shared" si="1"/>
        <v>31</v>
      </c>
      <c r="X40" s="206">
        <f t="shared" si="2"/>
        <v>1</v>
      </c>
      <c r="Y40" s="75"/>
      <c r="Z40" s="1" t="s">
        <v>244</v>
      </c>
      <c r="AA40" s="208">
        <v>31</v>
      </c>
      <c r="AB40" s="61">
        <v>36</v>
      </c>
      <c r="AC40" s="69"/>
    </row>
    <row r="41" spans="1:29" x14ac:dyDescent="0.25">
      <c r="A41" s="69"/>
      <c r="B41" s="1" t="s">
        <v>151</v>
      </c>
      <c r="C41" s="1" t="s">
        <v>29</v>
      </c>
      <c r="D41" s="1">
        <v>1984</v>
      </c>
      <c r="E41" s="1">
        <v>10</v>
      </c>
      <c r="F41" s="1">
        <v>31</v>
      </c>
      <c r="G41" s="1"/>
      <c r="H41" s="1"/>
      <c r="I41" s="140"/>
      <c r="J41" s="3"/>
      <c r="K41" s="15"/>
      <c r="L41" s="3"/>
      <c r="M41" s="15"/>
      <c r="N41" s="3"/>
      <c r="O41" s="15"/>
      <c r="P41" s="3"/>
      <c r="Q41" s="15"/>
      <c r="R41" s="3"/>
      <c r="S41" s="15"/>
      <c r="T41" s="3"/>
      <c r="U41" s="15"/>
      <c r="V41" s="3"/>
      <c r="W41" s="22">
        <f t="shared" si="1"/>
        <v>31</v>
      </c>
      <c r="X41" s="206">
        <f t="shared" si="2"/>
        <v>1</v>
      </c>
      <c r="Y41" s="75"/>
      <c r="Z41" s="1" t="s">
        <v>151</v>
      </c>
      <c r="AA41" s="208">
        <v>31</v>
      </c>
      <c r="AB41" s="61">
        <v>37</v>
      </c>
      <c r="AC41" s="69"/>
    </row>
    <row r="42" spans="1:29" x14ac:dyDescent="0.25">
      <c r="A42" s="69"/>
      <c r="B42" s="158" t="s">
        <v>500</v>
      </c>
      <c r="C42" s="158" t="s">
        <v>58</v>
      </c>
      <c r="D42" s="159" t="s">
        <v>424</v>
      </c>
      <c r="E42" s="1"/>
      <c r="F42" s="1"/>
      <c r="G42" s="1"/>
      <c r="H42" s="1"/>
      <c r="I42" s="140"/>
      <c r="J42" s="3"/>
      <c r="K42" s="161">
        <v>10</v>
      </c>
      <c r="L42" s="3">
        <v>31</v>
      </c>
      <c r="M42" s="15"/>
      <c r="N42" s="3"/>
      <c r="O42" s="15"/>
      <c r="P42" s="3"/>
      <c r="Q42" s="15"/>
      <c r="R42" s="3"/>
      <c r="S42" s="15"/>
      <c r="T42" s="3"/>
      <c r="U42" s="15"/>
      <c r="V42" s="3"/>
      <c r="W42" s="22">
        <f t="shared" si="1"/>
        <v>31</v>
      </c>
      <c r="X42" s="206">
        <f t="shared" si="2"/>
        <v>1</v>
      </c>
      <c r="Y42" s="75"/>
      <c r="Z42" s="158" t="s">
        <v>500</v>
      </c>
      <c r="AA42" s="208">
        <v>31</v>
      </c>
      <c r="AB42" s="61">
        <v>38</v>
      </c>
      <c r="AC42" s="69"/>
    </row>
    <row r="43" spans="1:29" x14ac:dyDescent="0.25">
      <c r="A43" s="69"/>
      <c r="B43" s="158" t="s">
        <v>722</v>
      </c>
      <c r="C43" s="158" t="s">
        <v>49</v>
      </c>
      <c r="D43" s="159" t="s">
        <v>501</v>
      </c>
      <c r="E43" s="1"/>
      <c r="F43" s="1"/>
      <c r="G43" s="1"/>
      <c r="H43" s="1"/>
      <c r="I43" s="140"/>
      <c r="J43" s="3"/>
      <c r="K43" s="161"/>
      <c r="L43" s="3"/>
      <c r="M43" s="161"/>
      <c r="N43" s="3"/>
      <c r="O43" s="161">
        <v>10</v>
      </c>
      <c r="P43" s="3">
        <v>31</v>
      </c>
      <c r="Q43" s="15"/>
      <c r="R43" s="3"/>
      <c r="S43" s="15"/>
      <c r="T43" s="3"/>
      <c r="U43" s="15"/>
      <c r="V43" s="3"/>
      <c r="W43" s="22">
        <f t="shared" si="1"/>
        <v>31</v>
      </c>
      <c r="X43" s="206">
        <f t="shared" si="2"/>
        <v>1</v>
      </c>
      <c r="Y43" s="75"/>
      <c r="Z43" s="158" t="s">
        <v>722</v>
      </c>
      <c r="AA43" s="208">
        <v>31</v>
      </c>
      <c r="AB43" s="61">
        <v>39</v>
      </c>
      <c r="AC43" s="69"/>
    </row>
    <row r="44" spans="1:29" x14ac:dyDescent="0.25">
      <c r="A44" s="69"/>
      <c r="B44" s="1" t="s">
        <v>259</v>
      </c>
      <c r="C44" s="1" t="s">
        <v>94</v>
      </c>
      <c r="D44" s="1">
        <v>1981</v>
      </c>
      <c r="E44" s="168"/>
      <c r="F44" s="168"/>
      <c r="G44" s="1">
        <v>11</v>
      </c>
      <c r="H44" s="1">
        <v>30</v>
      </c>
      <c r="I44" s="231"/>
      <c r="J44" s="233"/>
      <c r="K44" s="235"/>
      <c r="L44" s="233"/>
      <c r="M44" s="235"/>
      <c r="N44" s="233"/>
      <c r="O44" s="235"/>
      <c r="P44" s="233"/>
      <c r="Q44" s="235"/>
      <c r="R44" s="233"/>
      <c r="S44" s="235"/>
      <c r="T44" s="233"/>
      <c r="U44" s="235"/>
      <c r="V44" s="233"/>
      <c r="W44" s="22">
        <f t="shared" si="1"/>
        <v>30</v>
      </c>
      <c r="X44" s="206">
        <f t="shared" si="2"/>
        <v>1</v>
      </c>
      <c r="Y44" s="75"/>
      <c r="Z44" s="1" t="s">
        <v>259</v>
      </c>
      <c r="AA44" s="208">
        <v>30</v>
      </c>
      <c r="AB44" s="114">
        <v>40</v>
      </c>
      <c r="AC44" s="69"/>
    </row>
    <row r="45" spans="1:29" x14ac:dyDescent="0.25">
      <c r="A45" s="69"/>
      <c r="B45" s="1" t="s">
        <v>152</v>
      </c>
      <c r="C45" s="1" t="s">
        <v>124</v>
      </c>
      <c r="D45" s="1">
        <v>1982</v>
      </c>
      <c r="E45" s="1">
        <v>11</v>
      </c>
      <c r="F45" s="1">
        <v>30</v>
      </c>
      <c r="G45" s="1"/>
      <c r="H45" s="1"/>
      <c r="I45" s="14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2">
        <f t="shared" ref="W45:W76" si="3">SUM(F45,H45,J45,L45,N45,P45,R45,T45,V45)</f>
        <v>30</v>
      </c>
      <c r="X45" s="206">
        <f t="shared" si="2"/>
        <v>1</v>
      </c>
      <c r="Y45" s="117"/>
      <c r="Z45" s="1" t="s">
        <v>152</v>
      </c>
      <c r="AA45" s="208">
        <v>90</v>
      </c>
      <c r="AB45" s="114">
        <v>41</v>
      </c>
      <c r="AC45" s="69"/>
    </row>
    <row r="46" spans="1:29" x14ac:dyDescent="0.25">
      <c r="A46" s="69"/>
      <c r="B46" s="1" t="s">
        <v>256</v>
      </c>
      <c r="C46" s="1" t="s">
        <v>196</v>
      </c>
      <c r="D46" s="1">
        <v>1978</v>
      </c>
      <c r="E46" s="1"/>
      <c r="F46" s="1"/>
      <c r="G46" s="1">
        <v>12</v>
      </c>
      <c r="H46" s="1">
        <v>29</v>
      </c>
      <c r="I46" s="14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2">
        <f t="shared" si="3"/>
        <v>29</v>
      </c>
      <c r="X46" s="206">
        <f t="shared" si="2"/>
        <v>1</v>
      </c>
      <c r="Y46" s="117"/>
      <c r="Z46" s="1" t="s">
        <v>256</v>
      </c>
      <c r="AA46" s="208">
        <v>29</v>
      </c>
      <c r="AB46" s="114">
        <v>42</v>
      </c>
      <c r="AC46" s="69"/>
    </row>
    <row r="47" spans="1:29" x14ac:dyDescent="0.25">
      <c r="A47" s="69"/>
      <c r="B47" s="158" t="s">
        <v>502</v>
      </c>
      <c r="C47" s="158" t="s">
        <v>503</v>
      </c>
      <c r="D47" s="159" t="s">
        <v>499</v>
      </c>
      <c r="E47" s="1"/>
      <c r="F47" s="1"/>
      <c r="G47" s="1"/>
      <c r="H47" s="1"/>
      <c r="I47" s="140"/>
      <c r="J47" s="1"/>
      <c r="K47" s="160">
        <v>12</v>
      </c>
      <c r="L47" s="1">
        <v>29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22">
        <f t="shared" si="3"/>
        <v>29</v>
      </c>
      <c r="X47" s="206">
        <f t="shared" si="2"/>
        <v>1</v>
      </c>
      <c r="Y47" s="117"/>
      <c r="Z47" s="158" t="s">
        <v>502</v>
      </c>
      <c r="AA47" s="208">
        <v>29</v>
      </c>
      <c r="AB47" s="114">
        <v>43</v>
      </c>
      <c r="AC47" s="69"/>
    </row>
    <row r="48" spans="1:29" x14ac:dyDescent="0.25">
      <c r="A48" s="69"/>
      <c r="B48" s="1" t="s">
        <v>153</v>
      </c>
      <c r="C48" s="1" t="s">
        <v>154</v>
      </c>
      <c r="D48" s="1">
        <v>1982</v>
      </c>
      <c r="E48" s="1">
        <v>12</v>
      </c>
      <c r="F48" s="1">
        <v>29</v>
      </c>
      <c r="G48" s="1"/>
      <c r="H48" s="1"/>
      <c r="I48" s="14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2">
        <f t="shared" si="3"/>
        <v>29</v>
      </c>
      <c r="X48" s="206">
        <f t="shared" si="2"/>
        <v>1</v>
      </c>
      <c r="Y48" s="117"/>
      <c r="Z48" s="1" t="s">
        <v>153</v>
      </c>
      <c r="AA48" s="208">
        <v>29</v>
      </c>
      <c r="AB48" s="114">
        <v>44</v>
      </c>
      <c r="AC48" s="69"/>
    </row>
    <row r="49" spans="1:29" x14ac:dyDescent="0.25">
      <c r="A49" s="69"/>
      <c r="B49" s="1" t="s">
        <v>260</v>
      </c>
      <c r="C49" s="1" t="s">
        <v>49</v>
      </c>
      <c r="D49" s="1">
        <v>1990</v>
      </c>
      <c r="E49" s="1"/>
      <c r="F49" s="1"/>
      <c r="G49" s="1">
        <v>13</v>
      </c>
      <c r="H49" s="1">
        <v>28</v>
      </c>
      <c r="I49" s="14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2">
        <f t="shared" si="3"/>
        <v>28</v>
      </c>
      <c r="X49" s="206">
        <f t="shared" si="2"/>
        <v>1</v>
      </c>
      <c r="Y49" s="117"/>
      <c r="Z49" s="1" t="s">
        <v>260</v>
      </c>
      <c r="AA49" s="208">
        <v>28</v>
      </c>
      <c r="AB49" s="114">
        <v>45</v>
      </c>
      <c r="AC49" s="69"/>
    </row>
    <row r="50" spans="1:29" x14ac:dyDescent="0.25">
      <c r="A50" s="69"/>
      <c r="B50" s="158" t="s">
        <v>674</v>
      </c>
      <c r="C50" s="158" t="s">
        <v>49</v>
      </c>
      <c r="D50" s="159" t="s">
        <v>430</v>
      </c>
      <c r="E50" s="1"/>
      <c r="F50" s="1"/>
      <c r="G50" s="1"/>
      <c r="H50" s="1"/>
      <c r="I50" s="140"/>
      <c r="J50" s="1"/>
      <c r="K50" s="1"/>
      <c r="L50" s="1"/>
      <c r="M50" s="160">
        <v>13</v>
      </c>
      <c r="N50" s="1">
        <v>28</v>
      </c>
      <c r="O50" s="1"/>
      <c r="P50" s="1"/>
      <c r="Q50" s="1"/>
      <c r="R50" s="1"/>
      <c r="S50" s="1"/>
      <c r="T50" s="1"/>
      <c r="U50" s="1"/>
      <c r="V50" s="1"/>
      <c r="W50" s="113">
        <f t="shared" si="3"/>
        <v>28</v>
      </c>
      <c r="X50" s="207">
        <f t="shared" si="2"/>
        <v>1</v>
      </c>
      <c r="Y50" s="117"/>
      <c r="Z50" s="158" t="s">
        <v>674</v>
      </c>
      <c r="AA50" s="208">
        <v>28</v>
      </c>
      <c r="AB50" s="114">
        <v>46</v>
      </c>
      <c r="AC50" s="69"/>
    </row>
    <row r="51" spans="1:29" x14ac:dyDescent="0.25">
      <c r="A51" s="69"/>
      <c r="B51" s="158" t="s">
        <v>505</v>
      </c>
      <c r="C51" s="158" t="s">
        <v>506</v>
      </c>
      <c r="D51" s="159" t="s">
        <v>501</v>
      </c>
      <c r="E51" s="1"/>
      <c r="F51" s="1"/>
      <c r="G51" s="1"/>
      <c r="H51" s="1"/>
      <c r="I51" s="140"/>
      <c r="J51" s="1"/>
      <c r="K51" s="160">
        <v>14</v>
      </c>
      <c r="L51" s="1">
        <v>27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13">
        <f t="shared" si="3"/>
        <v>27</v>
      </c>
      <c r="X51" s="207">
        <f t="shared" si="2"/>
        <v>1</v>
      </c>
      <c r="Y51" s="117"/>
      <c r="Z51" s="158" t="s">
        <v>505</v>
      </c>
      <c r="AA51" s="208">
        <v>27</v>
      </c>
      <c r="AB51" s="114">
        <v>47</v>
      </c>
      <c r="AC51" s="69"/>
    </row>
    <row r="52" spans="1:29" x14ac:dyDescent="0.25">
      <c r="A52" s="69"/>
      <c r="B52" s="158" t="s">
        <v>725</v>
      </c>
      <c r="C52" s="158" t="s">
        <v>716</v>
      </c>
      <c r="D52" s="159" t="s">
        <v>511</v>
      </c>
      <c r="E52" s="1"/>
      <c r="F52" s="1"/>
      <c r="G52" s="1"/>
      <c r="H52" s="1"/>
      <c r="I52" s="140"/>
      <c r="J52" s="1"/>
      <c r="K52" s="1"/>
      <c r="L52" s="1"/>
      <c r="M52" s="1"/>
      <c r="N52" s="1"/>
      <c r="O52" s="160">
        <v>14</v>
      </c>
      <c r="P52" s="1">
        <v>27</v>
      </c>
      <c r="Q52" s="1"/>
      <c r="R52" s="1"/>
      <c r="S52" s="1"/>
      <c r="T52" s="1"/>
      <c r="U52" s="1"/>
      <c r="V52" s="1"/>
      <c r="W52" s="113">
        <f t="shared" si="3"/>
        <v>27</v>
      </c>
      <c r="X52" s="207">
        <f t="shared" si="2"/>
        <v>1</v>
      </c>
      <c r="Y52" s="117"/>
      <c r="Z52" s="158" t="s">
        <v>725</v>
      </c>
      <c r="AA52" s="208">
        <v>27</v>
      </c>
      <c r="AB52" s="114">
        <v>48</v>
      </c>
      <c r="AC52" s="69"/>
    </row>
    <row r="53" spans="1:29" x14ac:dyDescent="0.25">
      <c r="A53" s="69"/>
      <c r="B53" s="158" t="s">
        <v>507</v>
      </c>
      <c r="C53" s="158" t="s">
        <v>508</v>
      </c>
      <c r="D53" s="159" t="s">
        <v>493</v>
      </c>
      <c r="E53" s="1"/>
      <c r="F53" s="1"/>
      <c r="G53" s="1"/>
      <c r="H53" s="1"/>
      <c r="I53" s="1"/>
      <c r="J53" s="1"/>
      <c r="K53" s="160">
        <v>15</v>
      </c>
      <c r="L53" s="1">
        <v>26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15">
        <f t="shared" si="3"/>
        <v>26</v>
      </c>
      <c r="X53" s="198">
        <f t="shared" si="2"/>
        <v>1</v>
      </c>
      <c r="Y53" s="75"/>
      <c r="Z53" s="158" t="s">
        <v>507</v>
      </c>
      <c r="AA53" s="208">
        <v>26</v>
      </c>
      <c r="AB53" s="145">
        <v>49</v>
      </c>
      <c r="AC53" s="69"/>
    </row>
    <row r="54" spans="1:29" x14ac:dyDescent="0.25">
      <c r="A54" s="69"/>
      <c r="B54" s="1" t="s">
        <v>265</v>
      </c>
      <c r="C54" s="1" t="s">
        <v>29</v>
      </c>
      <c r="D54" s="1">
        <v>1977</v>
      </c>
      <c r="E54" s="1"/>
      <c r="F54" s="1"/>
      <c r="G54" s="1">
        <v>15</v>
      </c>
      <c r="H54" s="1">
        <v>26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15">
        <f t="shared" si="3"/>
        <v>26</v>
      </c>
      <c r="X54" s="198">
        <f t="shared" si="2"/>
        <v>1</v>
      </c>
      <c r="Y54" s="75"/>
      <c r="Z54" s="1" t="s">
        <v>265</v>
      </c>
      <c r="AA54" s="208">
        <v>26</v>
      </c>
      <c r="AB54" s="146">
        <v>50</v>
      </c>
      <c r="AC54" s="69"/>
    </row>
    <row r="55" spans="1:29" x14ac:dyDescent="0.25">
      <c r="A55" s="69"/>
      <c r="B55" s="1" t="s">
        <v>157</v>
      </c>
      <c r="C55" s="1" t="s">
        <v>158</v>
      </c>
      <c r="D55" s="1">
        <v>1976</v>
      </c>
      <c r="E55" s="1">
        <v>15</v>
      </c>
      <c r="F55" s="1">
        <v>26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15">
        <f t="shared" si="3"/>
        <v>26</v>
      </c>
      <c r="X55" s="198">
        <f t="shared" si="2"/>
        <v>1</v>
      </c>
      <c r="Y55" s="75"/>
      <c r="Z55" s="1" t="s">
        <v>157</v>
      </c>
      <c r="AA55" s="208">
        <v>26</v>
      </c>
      <c r="AB55" s="146">
        <v>51</v>
      </c>
      <c r="AC55" s="69"/>
    </row>
    <row r="56" spans="1:29" x14ac:dyDescent="0.25">
      <c r="A56" s="69"/>
      <c r="B56" s="158" t="s">
        <v>675</v>
      </c>
      <c r="C56" s="158" t="s">
        <v>49</v>
      </c>
      <c r="D56" s="159" t="s">
        <v>491</v>
      </c>
      <c r="E56" s="1"/>
      <c r="F56" s="1"/>
      <c r="G56" s="1"/>
      <c r="H56" s="1"/>
      <c r="I56" s="1"/>
      <c r="J56" s="1"/>
      <c r="K56" s="1"/>
      <c r="L56" s="1"/>
      <c r="M56" s="160">
        <v>16</v>
      </c>
      <c r="N56" s="1">
        <v>25</v>
      </c>
      <c r="O56" s="1"/>
      <c r="P56" s="1"/>
      <c r="Q56" s="1"/>
      <c r="R56" s="1"/>
      <c r="S56" s="1"/>
      <c r="T56" s="1"/>
      <c r="U56" s="1"/>
      <c r="V56" s="1"/>
      <c r="W56" s="115">
        <f t="shared" si="3"/>
        <v>25</v>
      </c>
      <c r="X56" s="198">
        <f t="shared" si="2"/>
        <v>1</v>
      </c>
      <c r="Y56" s="75"/>
      <c r="Z56" s="158" t="s">
        <v>675</v>
      </c>
      <c r="AA56" s="208">
        <v>25</v>
      </c>
      <c r="AB56" s="146">
        <v>52</v>
      </c>
      <c r="AC56" s="69"/>
    </row>
    <row r="57" spans="1:29" x14ac:dyDescent="0.25">
      <c r="A57" s="69"/>
      <c r="B57" s="1" t="s">
        <v>254</v>
      </c>
      <c r="C57" s="1" t="s">
        <v>94</v>
      </c>
      <c r="D57" s="1">
        <v>1978</v>
      </c>
      <c r="E57" s="1"/>
      <c r="F57" s="1"/>
      <c r="G57" s="1">
        <v>16</v>
      </c>
      <c r="H57" s="1">
        <v>25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15">
        <f t="shared" si="3"/>
        <v>25</v>
      </c>
      <c r="X57" s="198">
        <f t="shared" si="2"/>
        <v>1</v>
      </c>
      <c r="Y57" s="75"/>
      <c r="Z57" s="1" t="s">
        <v>254</v>
      </c>
      <c r="AA57" s="208">
        <v>25</v>
      </c>
      <c r="AB57" s="146">
        <v>53</v>
      </c>
      <c r="AC57" s="69"/>
    </row>
    <row r="58" spans="1:29" x14ac:dyDescent="0.25">
      <c r="A58" s="69"/>
      <c r="B58" s="158" t="s">
        <v>726</v>
      </c>
      <c r="C58" s="158" t="s">
        <v>723</v>
      </c>
      <c r="D58" s="159" t="s">
        <v>532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60">
        <v>16</v>
      </c>
      <c r="P58" s="1">
        <v>25</v>
      </c>
      <c r="Q58" s="1"/>
      <c r="R58" s="1"/>
      <c r="S58" s="1"/>
      <c r="T58" s="1"/>
      <c r="U58" s="1"/>
      <c r="V58" s="1"/>
      <c r="W58" s="115">
        <f t="shared" si="3"/>
        <v>25</v>
      </c>
      <c r="X58" s="198">
        <f t="shared" si="2"/>
        <v>1</v>
      </c>
      <c r="Y58" s="75"/>
      <c r="Z58" s="158" t="s">
        <v>726</v>
      </c>
      <c r="AA58" s="208">
        <v>25</v>
      </c>
      <c r="AB58" s="146">
        <v>54</v>
      </c>
      <c r="AC58" s="69"/>
    </row>
    <row r="59" spans="1:29" x14ac:dyDescent="0.25">
      <c r="A59" s="69"/>
      <c r="B59" s="158" t="s">
        <v>509</v>
      </c>
      <c r="C59" s="158" t="s">
        <v>510</v>
      </c>
      <c r="D59" s="159" t="s">
        <v>511</v>
      </c>
      <c r="E59" s="1"/>
      <c r="F59" s="1"/>
      <c r="G59" s="1"/>
      <c r="H59" s="1"/>
      <c r="I59" s="1"/>
      <c r="J59" s="1"/>
      <c r="K59" s="160">
        <v>16</v>
      </c>
      <c r="L59" s="1">
        <v>25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15">
        <f t="shared" si="3"/>
        <v>25</v>
      </c>
      <c r="X59" s="198">
        <f t="shared" si="2"/>
        <v>1</v>
      </c>
      <c r="Y59" s="75"/>
      <c r="Z59" s="158" t="s">
        <v>509</v>
      </c>
      <c r="AA59" s="208">
        <v>25</v>
      </c>
      <c r="AB59" s="146">
        <v>55</v>
      </c>
      <c r="AC59" s="69"/>
    </row>
    <row r="60" spans="1:29" x14ac:dyDescent="0.25">
      <c r="A60" s="69"/>
      <c r="B60" s="1" t="s">
        <v>159</v>
      </c>
      <c r="C60" s="1" t="s">
        <v>49</v>
      </c>
      <c r="D60" s="1">
        <v>1993</v>
      </c>
      <c r="E60" s="1">
        <v>16</v>
      </c>
      <c r="F60" s="1">
        <v>25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5">
        <f t="shared" si="3"/>
        <v>25</v>
      </c>
      <c r="X60" s="198">
        <f t="shared" si="2"/>
        <v>1</v>
      </c>
      <c r="Y60" s="75"/>
      <c r="Z60" s="1" t="s">
        <v>159</v>
      </c>
      <c r="AA60" s="201">
        <v>25</v>
      </c>
      <c r="AB60" s="146">
        <f>SUM(AB59+1)</f>
        <v>56</v>
      </c>
      <c r="AC60" s="69"/>
    </row>
    <row r="61" spans="1:29" x14ac:dyDescent="0.25">
      <c r="A61" s="69"/>
      <c r="B61" s="158" t="s">
        <v>676</v>
      </c>
      <c r="C61" s="158" t="s">
        <v>104</v>
      </c>
      <c r="D61" s="174" t="s">
        <v>424</v>
      </c>
      <c r="E61" s="1"/>
      <c r="F61" s="1"/>
      <c r="G61" s="140"/>
      <c r="H61" s="1"/>
      <c r="I61" s="1"/>
      <c r="J61" s="3"/>
      <c r="K61" s="1"/>
      <c r="L61" s="1"/>
      <c r="M61" s="164">
        <v>17</v>
      </c>
      <c r="N61" s="1">
        <v>24</v>
      </c>
      <c r="O61" s="1"/>
      <c r="P61" s="1"/>
      <c r="Q61" s="1"/>
      <c r="R61" s="1"/>
      <c r="S61" s="1"/>
      <c r="T61" s="1"/>
      <c r="U61" s="1"/>
      <c r="V61" s="1"/>
      <c r="W61" s="115">
        <f t="shared" si="3"/>
        <v>24</v>
      </c>
      <c r="X61" s="198">
        <f t="shared" si="2"/>
        <v>1</v>
      </c>
      <c r="Y61" s="75"/>
      <c r="Z61" s="158" t="s">
        <v>676</v>
      </c>
      <c r="AA61" s="201">
        <v>24</v>
      </c>
      <c r="AB61" s="146">
        <f t="shared" ref="AB61:AB111" si="4">SUM(AB60+1)</f>
        <v>57</v>
      </c>
      <c r="AC61" s="69"/>
    </row>
    <row r="62" spans="1:29" x14ac:dyDescent="0.25">
      <c r="A62" s="69"/>
      <c r="B62" s="1" t="s">
        <v>160</v>
      </c>
      <c r="C62" s="1" t="s">
        <v>7</v>
      </c>
      <c r="D62" s="3">
        <v>1987</v>
      </c>
      <c r="E62" s="1">
        <v>17</v>
      </c>
      <c r="F62" s="1">
        <v>24</v>
      </c>
      <c r="G62" s="140"/>
      <c r="H62" s="1"/>
      <c r="I62" s="1"/>
      <c r="J62" s="3"/>
      <c r="K62" s="1"/>
      <c r="L62" s="1"/>
      <c r="M62" s="140"/>
      <c r="N62" s="1"/>
      <c r="O62" s="1"/>
      <c r="P62" s="1"/>
      <c r="Q62" s="1"/>
      <c r="R62" s="1"/>
      <c r="S62" s="1"/>
      <c r="T62" s="1"/>
      <c r="U62" s="1"/>
      <c r="V62" s="1"/>
      <c r="W62" s="115">
        <f t="shared" si="3"/>
        <v>24</v>
      </c>
      <c r="X62" s="198">
        <f t="shared" si="2"/>
        <v>1</v>
      </c>
      <c r="Y62" s="75"/>
      <c r="Z62" s="1" t="s">
        <v>160</v>
      </c>
      <c r="AA62" s="201">
        <v>24</v>
      </c>
      <c r="AB62" s="146">
        <f t="shared" si="4"/>
        <v>58</v>
      </c>
      <c r="AC62" s="69"/>
    </row>
    <row r="63" spans="1:29" x14ac:dyDescent="0.25">
      <c r="A63" s="69"/>
      <c r="B63" s="1" t="s">
        <v>258</v>
      </c>
      <c r="C63" s="1" t="s">
        <v>49</v>
      </c>
      <c r="D63" s="3">
        <v>1985</v>
      </c>
      <c r="E63" s="1"/>
      <c r="F63" s="1"/>
      <c r="G63" s="140">
        <v>17</v>
      </c>
      <c r="H63" s="1">
        <v>24</v>
      </c>
      <c r="I63" s="1"/>
      <c r="J63" s="3"/>
      <c r="K63" s="1"/>
      <c r="L63" s="1"/>
      <c r="M63" s="140"/>
      <c r="N63" s="1"/>
      <c r="O63" s="1"/>
      <c r="P63" s="1"/>
      <c r="Q63" s="1"/>
      <c r="R63" s="1"/>
      <c r="S63" s="1"/>
      <c r="T63" s="1"/>
      <c r="U63" s="1"/>
      <c r="V63" s="1"/>
      <c r="W63" s="115">
        <f t="shared" si="3"/>
        <v>24</v>
      </c>
      <c r="X63" s="198">
        <f t="shared" si="2"/>
        <v>1</v>
      </c>
      <c r="Y63" s="75"/>
      <c r="Z63" s="1" t="s">
        <v>258</v>
      </c>
      <c r="AA63" s="201">
        <v>24</v>
      </c>
      <c r="AB63" s="146">
        <f t="shared" si="4"/>
        <v>59</v>
      </c>
      <c r="AC63" s="69"/>
    </row>
    <row r="64" spans="1:29" x14ac:dyDescent="0.25">
      <c r="A64" s="69"/>
      <c r="B64" s="158" t="s">
        <v>512</v>
      </c>
      <c r="C64" s="158" t="s">
        <v>477</v>
      </c>
      <c r="D64" s="174" t="s">
        <v>493</v>
      </c>
      <c r="E64" s="1"/>
      <c r="F64" s="1"/>
      <c r="G64" s="140"/>
      <c r="H64" s="1"/>
      <c r="I64" s="1"/>
      <c r="J64" s="3"/>
      <c r="K64" s="160">
        <v>17</v>
      </c>
      <c r="L64" s="1">
        <v>24</v>
      </c>
      <c r="M64" s="140"/>
      <c r="N64" s="1"/>
      <c r="O64" s="1"/>
      <c r="P64" s="1"/>
      <c r="Q64" s="1"/>
      <c r="R64" s="1"/>
      <c r="S64" s="1"/>
      <c r="T64" s="1"/>
      <c r="U64" s="1"/>
      <c r="V64" s="1"/>
      <c r="W64" s="115">
        <f t="shared" si="3"/>
        <v>24</v>
      </c>
      <c r="X64" s="198">
        <f t="shared" si="2"/>
        <v>1</v>
      </c>
      <c r="Y64" s="75"/>
      <c r="Z64" s="158" t="s">
        <v>512</v>
      </c>
      <c r="AA64" s="201">
        <v>24</v>
      </c>
      <c r="AB64" s="146">
        <f t="shared" si="4"/>
        <v>60</v>
      </c>
      <c r="AC64" s="69"/>
    </row>
    <row r="65" spans="1:29" x14ac:dyDescent="0.25">
      <c r="A65" s="69"/>
      <c r="B65" s="158" t="s">
        <v>727</v>
      </c>
      <c r="C65" s="158" t="s">
        <v>124</v>
      </c>
      <c r="D65" s="174" t="s">
        <v>425</v>
      </c>
      <c r="E65" s="1"/>
      <c r="F65" s="1"/>
      <c r="G65" s="140"/>
      <c r="H65" s="1"/>
      <c r="I65" s="1"/>
      <c r="J65" s="3"/>
      <c r="K65" s="1"/>
      <c r="L65" s="1"/>
      <c r="M65" s="140"/>
      <c r="N65" s="1"/>
      <c r="O65" s="160">
        <v>17</v>
      </c>
      <c r="P65" s="1">
        <v>24</v>
      </c>
      <c r="Q65" s="1"/>
      <c r="R65" s="1"/>
      <c r="S65" s="1"/>
      <c r="T65" s="1"/>
      <c r="U65" s="1"/>
      <c r="V65" s="1"/>
      <c r="W65" s="115">
        <f t="shared" si="3"/>
        <v>24</v>
      </c>
      <c r="X65" s="198">
        <f t="shared" si="2"/>
        <v>1</v>
      </c>
      <c r="Y65" s="75"/>
      <c r="Z65" s="158" t="s">
        <v>727</v>
      </c>
      <c r="AA65" s="201">
        <v>24</v>
      </c>
      <c r="AB65" s="146">
        <f t="shared" si="4"/>
        <v>61</v>
      </c>
      <c r="AC65" s="69"/>
    </row>
    <row r="66" spans="1:29" x14ac:dyDescent="0.25">
      <c r="A66" s="69"/>
      <c r="B66" s="158" t="s">
        <v>728</v>
      </c>
      <c r="C66" s="158" t="s">
        <v>729</v>
      </c>
      <c r="D66" s="174" t="s">
        <v>530</v>
      </c>
      <c r="E66" s="1"/>
      <c r="F66" s="1"/>
      <c r="G66" s="140"/>
      <c r="H66" s="1"/>
      <c r="I66" s="1"/>
      <c r="J66" s="3"/>
      <c r="K66" s="1"/>
      <c r="L66" s="1"/>
      <c r="M66" s="140"/>
      <c r="N66" s="1"/>
      <c r="O66" s="160">
        <v>18</v>
      </c>
      <c r="P66" s="1">
        <v>23</v>
      </c>
      <c r="Q66" s="1"/>
      <c r="R66" s="1"/>
      <c r="S66" s="1"/>
      <c r="T66" s="1"/>
      <c r="U66" s="1"/>
      <c r="V66" s="1"/>
      <c r="W66" s="115">
        <f t="shared" si="3"/>
        <v>23</v>
      </c>
      <c r="X66" s="198">
        <f t="shared" si="2"/>
        <v>1</v>
      </c>
      <c r="Y66" s="75"/>
      <c r="Z66" s="158" t="s">
        <v>728</v>
      </c>
      <c r="AA66" s="201">
        <v>23</v>
      </c>
      <c r="AB66" s="146">
        <f t="shared" si="4"/>
        <v>62</v>
      </c>
      <c r="AC66" s="69"/>
    </row>
    <row r="67" spans="1:29" x14ac:dyDescent="0.25">
      <c r="A67" s="69"/>
      <c r="B67" s="158" t="s">
        <v>513</v>
      </c>
      <c r="C67" s="158" t="s">
        <v>110</v>
      </c>
      <c r="D67" s="174" t="s">
        <v>514</v>
      </c>
      <c r="E67" s="1"/>
      <c r="F67" s="1"/>
      <c r="G67" s="140"/>
      <c r="H67" s="1"/>
      <c r="I67" s="1"/>
      <c r="J67" s="3"/>
      <c r="K67" s="160">
        <v>18</v>
      </c>
      <c r="L67" s="1">
        <v>23</v>
      </c>
      <c r="M67" s="140"/>
      <c r="N67" s="1"/>
      <c r="O67" s="1"/>
      <c r="P67" s="1"/>
      <c r="Q67" s="1"/>
      <c r="R67" s="1"/>
      <c r="S67" s="1"/>
      <c r="T67" s="1"/>
      <c r="U67" s="1"/>
      <c r="V67" s="1"/>
      <c r="W67" s="115">
        <f t="shared" si="3"/>
        <v>23</v>
      </c>
      <c r="X67" s="198">
        <f t="shared" si="2"/>
        <v>1</v>
      </c>
      <c r="Y67" s="75"/>
      <c r="Z67" s="158" t="s">
        <v>513</v>
      </c>
      <c r="AA67" s="201">
        <v>23</v>
      </c>
      <c r="AB67" s="146">
        <f t="shared" si="4"/>
        <v>63</v>
      </c>
      <c r="AC67" s="69"/>
    </row>
    <row r="68" spans="1:29" x14ac:dyDescent="0.25">
      <c r="A68" s="69"/>
      <c r="B68" s="1" t="s">
        <v>161</v>
      </c>
      <c r="C68" s="1" t="s">
        <v>49</v>
      </c>
      <c r="D68" s="3">
        <v>1981</v>
      </c>
      <c r="E68" s="1">
        <v>18</v>
      </c>
      <c r="F68" s="1">
        <v>23</v>
      </c>
      <c r="G68" s="140"/>
      <c r="H68" s="1"/>
      <c r="I68" s="1"/>
      <c r="J68" s="3"/>
      <c r="K68" s="1"/>
      <c r="L68" s="1"/>
      <c r="M68" s="140"/>
      <c r="N68" s="1"/>
      <c r="O68" s="1"/>
      <c r="P68" s="1"/>
      <c r="Q68" s="1"/>
      <c r="R68" s="1"/>
      <c r="S68" s="1"/>
      <c r="T68" s="1"/>
      <c r="U68" s="1"/>
      <c r="V68" s="1"/>
      <c r="W68" s="115">
        <f t="shared" si="3"/>
        <v>23</v>
      </c>
      <c r="X68" s="198">
        <f t="shared" si="2"/>
        <v>1</v>
      </c>
      <c r="Y68" s="75"/>
      <c r="Z68" s="1" t="s">
        <v>161</v>
      </c>
      <c r="AA68" s="201">
        <v>23</v>
      </c>
      <c r="AB68" s="146">
        <f t="shared" si="4"/>
        <v>64</v>
      </c>
      <c r="AC68" s="69"/>
    </row>
    <row r="69" spans="1:29" x14ac:dyDescent="0.25">
      <c r="A69" s="69"/>
      <c r="B69" s="1" t="s">
        <v>262</v>
      </c>
      <c r="C69" s="1" t="s">
        <v>247</v>
      </c>
      <c r="D69" s="3">
        <v>1976</v>
      </c>
      <c r="E69" s="1"/>
      <c r="F69" s="1"/>
      <c r="G69" s="140">
        <v>18</v>
      </c>
      <c r="H69" s="1">
        <v>23</v>
      </c>
      <c r="I69" s="1"/>
      <c r="J69" s="3"/>
      <c r="K69" s="1"/>
      <c r="L69" s="1"/>
      <c r="M69" s="140"/>
      <c r="N69" s="1"/>
      <c r="O69" s="1"/>
      <c r="P69" s="1"/>
      <c r="Q69" s="1"/>
      <c r="R69" s="1"/>
      <c r="S69" s="1"/>
      <c r="T69" s="1"/>
      <c r="U69" s="1"/>
      <c r="V69" s="1"/>
      <c r="W69" s="115">
        <f t="shared" si="3"/>
        <v>23</v>
      </c>
      <c r="X69" s="198">
        <f t="shared" ref="X69:X100" si="5">COUNT(E69,G69,I69,K69,M69,O69,Q69,S69,U69)</f>
        <v>1</v>
      </c>
      <c r="Y69" s="75"/>
      <c r="Z69" s="1" t="s">
        <v>262</v>
      </c>
      <c r="AA69" s="201">
        <v>23</v>
      </c>
      <c r="AB69" s="146">
        <f t="shared" si="4"/>
        <v>65</v>
      </c>
      <c r="AC69" s="69"/>
    </row>
    <row r="70" spans="1:29" x14ac:dyDescent="0.25">
      <c r="A70" s="69"/>
      <c r="B70" s="158" t="s">
        <v>515</v>
      </c>
      <c r="C70" s="158" t="s">
        <v>173</v>
      </c>
      <c r="D70" s="174" t="s">
        <v>501</v>
      </c>
      <c r="E70" s="1"/>
      <c r="F70" s="1"/>
      <c r="G70" s="140"/>
      <c r="H70" s="1"/>
      <c r="I70" s="1"/>
      <c r="J70" s="3"/>
      <c r="K70" s="160">
        <v>19</v>
      </c>
      <c r="L70" s="1">
        <v>22</v>
      </c>
      <c r="M70" s="140"/>
      <c r="N70" s="1"/>
      <c r="O70" s="1"/>
      <c r="P70" s="1"/>
      <c r="Q70" s="1"/>
      <c r="R70" s="1"/>
      <c r="S70" s="1"/>
      <c r="T70" s="1"/>
      <c r="U70" s="1"/>
      <c r="V70" s="1"/>
      <c r="W70" s="115">
        <f t="shared" si="3"/>
        <v>22</v>
      </c>
      <c r="X70" s="198">
        <f t="shared" si="5"/>
        <v>1</v>
      </c>
      <c r="Y70" s="75"/>
      <c r="Z70" s="158" t="s">
        <v>515</v>
      </c>
      <c r="AA70" s="201">
        <v>22</v>
      </c>
      <c r="AB70" s="146">
        <f t="shared" si="4"/>
        <v>66</v>
      </c>
      <c r="AC70" s="69"/>
    </row>
    <row r="71" spans="1:29" x14ac:dyDescent="0.25">
      <c r="A71" s="69"/>
      <c r="B71" s="1" t="s">
        <v>162</v>
      </c>
      <c r="C71" s="1" t="s">
        <v>58</v>
      </c>
      <c r="D71" s="3">
        <v>1993</v>
      </c>
      <c r="E71" s="1">
        <v>19</v>
      </c>
      <c r="F71" s="1">
        <v>22</v>
      </c>
      <c r="G71" s="140"/>
      <c r="H71" s="1"/>
      <c r="I71" s="1"/>
      <c r="J71" s="3"/>
      <c r="K71" s="1"/>
      <c r="L71" s="1"/>
      <c r="M71" s="140"/>
      <c r="N71" s="1"/>
      <c r="O71" s="1"/>
      <c r="P71" s="1"/>
      <c r="Q71" s="1"/>
      <c r="R71" s="1"/>
      <c r="S71" s="1"/>
      <c r="T71" s="1"/>
      <c r="U71" s="1"/>
      <c r="V71" s="1"/>
      <c r="W71" s="115">
        <f t="shared" si="3"/>
        <v>22</v>
      </c>
      <c r="X71" s="198">
        <f t="shared" si="5"/>
        <v>1</v>
      </c>
      <c r="Y71" s="75"/>
      <c r="Z71" s="1" t="s">
        <v>162</v>
      </c>
      <c r="AA71" s="201">
        <v>22</v>
      </c>
      <c r="AB71" s="146">
        <f t="shared" si="4"/>
        <v>67</v>
      </c>
      <c r="AC71" s="69"/>
    </row>
    <row r="72" spans="1:29" x14ac:dyDescent="0.25">
      <c r="A72" s="69"/>
      <c r="B72" s="158" t="s">
        <v>677</v>
      </c>
      <c r="C72" s="158" t="s">
        <v>96</v>
      </c>
      <c r="D72" s="174" t="s">
        <v>496</v>
      </c>
      <c r="E72" s="1"/>
      <c r="F72" s="1"/>
      <c r="G72" s="140"/>
      <c r="H72" s="1"/>
      <c r="I72" s="1"/>
      <c r="J72" s="3"/>
      <c r="K72" s="1"/>
      <c r="L72" s="1"/>
      <c r="M72" s="164">
        <v>19</v>
      </c>
      <c r="N72" s="1">
        <v>22</v>
      </c>
      <c r="O72" s="1"/>
      <c r="P72" s="1"/>
      <c r="Q72" s="1"/>
      <c r="R72" s="1"/>
      <c r="S72" s="1"/>
      <c r="T72" s="1"/>
      <c r="U72" s="1"/>
      <c r="V72" s="1"/>
      <c r="W72" s="115">
        <f t="shared" si="3"/>
        <v>22</v>
      </c>
      <c r="X72" s="198">
        <f t="shared" si="5"/>
        <v>1</v>
      </c>
      <c r="Y72" s="75"/>
      <c r="Z72" s="158" t="s">
        <v>677</v>
      </c>
      <c r="AA72" s="201">
        <v>22</v>
      </c>
      <c r="AB72" s="146">
        <f t="shared" si="4"/>
        <v>68</v>
      </c>
      <c r="AC72" s="69"/>
    </row>
    <row r="73" spans="1:29" x14ac:dyDescent="0.25">
      <c r="A73" s="69"/>
      <c r="B73" s="158" t="s">
        <v>730</v>
      </c>
      <c r="C73" s="158" t="s">
        <v>731</v>
      </c>
      <c r="D73" s="174" t="s">
        <v>532</v>
      </c>
      <c r="E73" s="1"/>
      <c r="F73" s="1"/>
      <c r="G73" s="140"/>
      <c r="H73" s="1"/>
      <c r="I73" s="1"/>
      <c r="J73" s="3"/>
      <c r="K73" s="1"/>
      <c r="L73" s="1"/>
      <c r="M73" s="140"/>
      <c r="N73" s="1"/>
      <c r="O73" s="160">
        <v>19</v>
      </c>
      <c r="P73" s="1">
        <v>22</v>
      </c>
      <c r="Q73" s="1"/>
      <c r="R73" s="1"/>
      <c r="S73" s="1"/>
      <c r="T73" s="1"/>
      <c r="U73" s="1"/>
      <c r="V73" s="1"/>
      <c r="W73" s="115">
        <f t="shared" si="3"/>
        <v>22</v>
      </c>
      <c r="X73" s="198">
        <f t="shared" si="5"/>
        <v>1</v>
      </c>
      <c r="Y73" s="75"/>
      <c r="Z73" s="158" t="s">
        <v>730</v>
      </c>
      <c r="AA73" s="201">
        <v>22</v>
      </c>
      <c r="AB73" s="146">
        <f t="shared" si="4"/>
        <v>69</v>
      </c>
      <c r="AC73" s="69"/>
    </row>
    <row r="74" spans="1:29" x14ac:dyDescent="0.25">
      <c r="A74" s="69"/>
      <c r="B74" s="158" t="s">
        <v>516</v>
      </c>
      <c r="C74" s="158" t="s">
        <v>173</v>
      </c>
      <c r="D74" s="174" t="s">
        <v>517</v>
      </c>
      <c r="E74" s="1"/>
      <c r="F74" s="1"/>
      <c r="G74" s="140"/>
      <c r="H74" s="1"/>
      <c r="I74" s="1"/>
      <c r="J74" s="3"/>
      <c r="K74" s="160">
        <v>20</v>
      </c>
      <c r="L74" s="1">
        <v>21</v>
      </c>
      <c r="M74" s="140"/>
      <c r="N74" s="1"/>
      <c r="O74" s="1"/>
      <c r="P74" s="1"/>
      <c r="Q74" s="1"/>
      <c r="R74" s="1"/>
      <c r="S74" s="1"/>
      <c r="T74" s="1"/>
      <c r="U74" s="1"/>
      <c r="V74" s="1"/>
      <c r="W74" s="115">
        <f t="shared" si="3"/>
        <v>21</v>
      </c>
      <c r="X74" s="198">
        <f t="shared" si="5"/>
        <v>1</v>
      </c>
      <c r="Y74" s="75"/>
      <c r="Z74" s="158" t="s">
        <v>516</v>
      </c>
      <c r="AA74" s="201">
        <v>21</v>
      </c>
      <c r="AB74" s="146">
        <f t="shared" si="4"/>
        <v>70</v>
      </c>
      <c r="AC74" s="69"/>
    </row>
    <row r="75" spans="1:29" x14ac:dyDescent="0.25">
      <c r="A75" s="69"/>
      <c r="B75" s="158" t="s">
        <v>518</v>
      </c>
      <c r="C75" s="158" t="s">
        <v>519</v>
      </c>
      <c r="D75" s="174" t="s">
        <v>493</v>
      </c>
      <c r="E75" s="1"/>
      <c r="F75" s="1"/>
      <c r="G75" s="140"/>
      <c r="H75" s="1"/>
      <c r="I75" s="1"/>
      <c r="J75" s="3"/>
      <c r="K75" s="160">
        <v>21</v>
      </c>
      <c r="L75" s="1">
        <v>20</v>
      </c>
      <c r="M75" s="140"/>
      <c r="N75" s="1"/>
      <c r="O75" s="1"/>
      <c r="P75" s="1"/>
      <c r="Q75" s="1"/>
      <c r="R75" s="1"/>
      <c r="S75" s="1"/>
      <c r="T75" s="1"/>
      <c r="U75" s="1"/>
      <c r="V75" s="1"/>
      <c r="W75" s="115">
        <f t="shared" si="3"/>
        <v>20</v>
      </c>
      <c r="X75" s="198">
        <f t="shared" si="5"/>
        <v>1</v>
      </c>
      <c r="Y75" s="75"/>
      <c r="Z75" s="158" t="s">
        <v>518</v>
      </c>
      <c r="AA75" s="201">
        <v>20</v>
      </c>
      <c r="AB75" s="146">
        <f t="shared" si="4"/>
        <v>71</v>
      </c>
      <c r="AC75" s="69"/>
    </row>
    <row r="76" spans="1:29" x14ac:dyDescent="0.25">
      <c r="A76" s="69"/>
      <c r="B76" s="1" t="s">
        <v>255</v>
      </c>
      <c r="C76" s="1" t="s">
        <v>49</v>
      </c>
      <c r="D76" s="3">
        <v>1985</v>
      </c>
      <c r="E76" s="1"/>
      <c r="F76" s="1"/>
      <c r="G76" s="140">
        <v>21</v>
      </c>
      <c r="H76" s="1">
        <v>20</v>
      </c>
      <c r="I76" s="1"/>
      <c r="J76" s="3"/>
      <c r="K76" s="1"/>
      <c r="L76" s="1"/>
      <c r="M76" s="140"/>
      <c r="N76" s="1"/>
      <c r="O76" s="1"/>
      <c r="P76" s="1"/>
      <c r="Q76" s="1"/>
      <c r="R76" s="1"/>
      <c r="S76" s="1"/>
      <c r="T76" s="1"/>
      <c r="U76" s="1"/>
      <c r="V76" s="1"/>
      <c r="W76" s="115">
        <f t="shared" si="3"/>
        <v>20</v>
      </c>
      <c r="X76" s="198">
        <f t="shared" si="5"/>
        <v>1</v>
      </c>
      <c r="Y76" s="75"/>
      <c r="Z76" s="1" t="s">
        <v>255</v>
      </c>
      <c r="AA76" s="201">
        <v>20</v>
      </c>
      <c r="AB76" s="146">
        <f t="shared" si="4"/>
        <v>72</v>
      </c>
      <c r="AC76" s="69"/>
    </row>
    <row r="77" spans="1:29" x14ac:dyDescent="0.25">
      <c r="A77" s="69"/>
      <c r="B77" s="1" t="s">
        <v>165</v>
      </c>
      <c r="C77" s="1" t="s">
        <v>166</v>
      </c>
      <c r="D77" s="3">
        <v>1983</v>
      </c>
      <c r="E77" s="1">
        <v>21</v>
      </c>
      <c r="F77" s="1">
        <v>20</v>
      </c>
      <c r="G77" s="140"/>
      <c r="H77" s="1"/>
      <c r="I77" s="1"/>
      <c r="J77" s="3"/>
      <c r="K77" s="1"/>
      <c r="L77" s="1"/>
      <c r="M77" s="140"/>
      <c r="N77" s="1"/>
      <c r="O77" s="1"/>
      <c r="P77" s="1"/>
      <c r="Q77" s="1"/>
      <c r="R77" s="1"/>
      <c r="S77" s="1"/>
      <c r="T77" s="1"/>
      <c r="U77" s="1"/>
      <c r="V77" s="1"/>
      <c r="W77" s="115">
        <f t="shared" ref="W77:W108" si="6">SUM(F77,H77,J77,L77,N77,P77,R77,T77,V77)</f>
        <v>20</v>
      </c>
      <c r="X77" s="198">
        <f t="shared" si="5"/>
        <v>1</v>
      </c>
      <c r="Y77" s="75"/>
      <c r="Z77" s="1" t="s">
        <v>165</v>
      </c>
      <c r="AA77" s="201">
        <v>20</v>
      </c>
      <c r="AB77" s="146">
        <f t="shared" si="4"/>
        <v>73</v>
      </c>
      <c r="AC77" s="69"/>
    </row>
    <row r="78" spans="1:29" x14ac:dyDescent="0.25">
      <c r="A78" s="69"/>
      <c r="B78" s="1" t="s">
        <v>264</v>
      </c>
      <c r="C78" s="1" t="s">
        <v>94</v>
      </c>
      <c r="D78" s="3">
        <v>1977</v>
      </c>
      <c r="E78" s="1"/>
      <c r="F78" s="1"/>
      <c r="G78" s="140">
        <v>22</v>
      </c>
      <c r="H78" s="1">
        <v>19</v>
      </c>
      <c r="I78" s="1"/>
      <c r="J78" s="3"/>
      <c r="K78" s="1"/>
      <c r="L78" s="1"/>
      <c r="M78" s="140"/>
      <c r="N78" s="1"/>
      <c r="O78" s="1"/>
      <c r="P78" s="1"/>
      <c r="Q78" s="1"/>
      <c r="R78" s="1"/>
      <c r="S78" s="1"/>
      <c r="T78" s="1"/>
      <c r="U78" s="1"/>
      <c r="V78" s="1"/>
      <c r="W78" s="115">
        <f t="shared" si="6"/>
        <v>19</v>
      </c>
      <c r="X78" s="198">
        <f t="shared" si="5"/>
        <v>1</v>
      </c>
      <c r="Y78" s="75"/>
      <c r="Z78" s="1" t="s">
        <v>264</v>
      </c>
      <c r="AA78" s="201">
        <v>19</v>
      </c>
      <c r="AB78" s="146">
        <f t="shared" si="4"/>
        <v>74</v>
      </c>
      <c r="AC78" s="69"/>
    </row>
    <row r="79" spans="1:29" x14ac:dyDescent="0.25">
      <c r="A79" s="69"/>
      <c r="B79" s="1" t="s">
        <v>167</v>
      </c>
      <c r="C79" s="1" t="s">
        <v>96</v>
      </c>
      <c r="D79" s="3">
        <v>1979</v>
      </c>
      <c r="E79" s="1">
        <v>22</v>
      </c>
      <c r="F79" s="1">
        <v>19</v>
      </c>
      <c r="G79" s="140"/>
      <c r="H79" s="1"/>
      <c r="I79" s="1"/>
      <c r="J79" s="3"/>
      <c r="K79" s="1"/>
      <c r="L79" s="1"/>
      <c r="M79" s="140"/>
      <c r="N79" s="1"/>
      <c r="O79" s="1"/>
      <c r="P79" s="1"/>
      <c r="Q79" s="1"/>
      <c r="R79" s="1"/>
      <c r="S79" s="1"/>
      <c r="T79" s="1"/>
      <c r="U79" s="1"/>
      <c r="V79" s="1"/>
      <c r="W79" s="115">
        <f t="shared" si="6"/>
        <v>19</v>
      </c>
      <c r="X79" s="198">
        <f t="shared" si="5"/>
        <v>1</v>
      </c>
      <c r="Y79" s="75"/>
      <c r="Z79" s="1" t="s">
        <v>167</v>
      </c>
      <c r="AA79" s="201">
        <v>18</v>
      </c>
      <c r="AB79" s="146">
        <f t="shared" si="4"/>
        <v>75</v>
      </c>
      <c r="AC79" s="69"/>
    </row>
    <row r="80" spans="1:29" x14ac:dyDescent="0.25">
      <c r="A80" s="69"/>
      <c r="B80" s="158" t="s">
        <v>520</v>
      </c>
      <c r="C80" s="158" t="s">
        <v>94</v>
      </c>
      <c r="D80" s="174" t="s">
        <v>521</v>
      </c>
      <c r="E80" s="1"/>
      <c r="F80" s="1"/>
      <c r="G80" s="140"/>
      <c r="H80" s="1"/>
      <c r="I80" s="1"/>
      <c r="J80" s="3"/>
      <c r="K80" s="160">
        <v>23</v>
      </c>
      <c r="L80" s="1">
        <v>18</v>
      </c>
      <c r="M80" s="140"/>
      <c r="N80" s="1"/>
      <c r="O80" s="1"/>
      <c r="P80" s="1"/>
      <c r="Q80" s="1"/>
      <c r="R80" s="1"/>
      <c r="S80" s="1"/>
      <c r="T80" s="1"/>
      <c r="U80" s="1"/>
      <c r="V80" s="1"/>
      <c r="W80" s="115">
        <f t="shared" si="6"/>
        <v>18</v>
      </c>
      <c r="X80" s="198">
        <f t="shared" si="5"/>
        <v>1</v>
      </c>
      <c r="Y80" s="75"/>
      <c r="Z80" s="158" t="s">
        <v>520</v>
      </c>
      <c r="AA80" s="201">
        <v>18</v>
      </c>
      <c r="AB80" s="146">
        <f t="shared" si="4"/>
        <v>76</v>
      </c>
      <c r="AC80" s="69"/>
    </row>
    <row r="81" spans="1:29" x14ac:dyDescent="0.25">
      <c r="A81" s="69"/>
      <c r="B81" s="1" t="s">
        <v>266</v>
      </c>
      <c r="C81" s="1" t="s">
        <v>29</v>
      </c>
      <c r="D81" s="3">
        <v>1983</v>
      </c>
      <c r="E81" s="1"/>
      <c r="F81" s="1"/>
      <c r="G81" s="140">
        <v>23</v>
      </c>
      <c r="H81" s="1">
        <v>18</v>
      </c>
      <c r="I81" s="1"/>
      <c r="J81" s="3"/>
      <c r="K81" s="1"/>
      <c r="L81" s="1"/>
      <c r="M81" s="140"/>
      <c r="N81" s="1"/>
      <c r="O81" s="1"/>
      <c r="P81" s="1"/>
      <c r="Q81" s="1"/>
      <c r="R81" s="1"/>
      <c r="S81" s="1"/>
      <c r="T81" s="1"/>
      <c r="U81" s="1"/>
      <c r="V81" s="1"/>
      <c r="W81" s="115">
        <f t="shared" si="6"/>
        <v>18</v>
      </c>
      <c r="X81" s="198">
        <f t="shared" si="5"/>
        <v>1</v>
      </c>
      <c r="Y81" s="75"/>
      <c r="Z81" s="1" t="s">
        <v>266</v>
      </c>
      <c r="AA81" s="201">
        <v>18</v>
      </c>
      <c r="AB81" s="146">
        <f t="shared" si="4"/>
        <v>77</v>
      </c>
      <c r="AC81" s="69"/>
    </row>
    <row r="82" spans="1:29" x14ac:dyDescent="0.25">
      <c r="A82" s="69"/>
      <c r="B82" s="1" t="s">
        <v>169</v>
      </c>
      <c r="C82" s="1" t="s">
        <v>170</v>
      </c>
      <c r="D82" s="3">
        <v>1977</v>
      </c>
      <c r="E82" s="1">
        <v>24</v>
      </c>
      <c r="F82" s="1">
        <v>17</v>
      </c>
      <c r="G82" s="140"/>
      <c r="H82" s="1"/>
      <c r="I82" s="1"/>
      <c r="J82" s="3"/>
      <c r="K82" s="1"/>
      <c r="L82" s="1"/>
      <c r="M82" s="140"/>
      <c r="N82" s="1"/>
      <c r="O82" s="1"/>
      <c r="P82" s="1"/>
      <c r="Q82" s="1"/>
      <c r="R82" s="1"/>
      <c r="S82" s="1"/>
      <c r="T82" s="1"/>
      <c r="U82" s="1"/>
      <c r="V82" s="1"/>
      <c r="W82" s="115">
        <f t="shared" si="6"/>
        <v>17</v>
      </c>
      <c r="X82" s="198">
        <f t="shared" si="5"/>
        <v>1</v>
      </c>
      <c r="Y82" s="75"/>
      <c r="Z82" s="1" t="s">
        <v>169</v>
      </c>
      <c r="AA82" s="201">
        <v>17</v>
      </c>
      <c r="AB82" s="146">
        <f t="shared" si="4"/>
        <v>78</v>
      </c>
      <c r="AC82" s="69"/>
    </row>
    <row r="83" spans="1:29" x14ac:dyDescent="0.25">
      <c r="A83" s="69"/>
      <c r="B83" s="158" t="s">
        <v>522</v>
      </c>
      <c r="C83" s="158" t="s">
        <v>39</v>
      </c>
      <c r="D83" s="174" t="s">
        <v>511</v>
      </c>
      <c r="E83" s="1"/>
      <c r="F83" s="1"/>
      <c r="G83" s="140"/>
      <c r="H83" s="1"/>
      <c r="I83" s="1"/>
      <c r="J83" s="3"/>
      <c r="K83" s="160">
        <v>24</v>
      </c>
      <c r="L83" s="1">
        <v>17</v>
      </c>
      <c r="M83" s="140"/>
      <c r="N83" s="1"/>
      <c r="O83" s="1"/>
      <c r="P83" s="1"/>
      <c r="Q83" s="1"/>
      <c r="R83" s="1"/>
      <c r="S83" s="1"/>
      <c r="T83" s="1"/>
      <c r="U83" s="1"/>
      <c r="V83" s="1"/>
      <c r="W83" s="115">
        <f t="shared" si="6"/>
        <v>17</v>
      </c>
      <c r="X83" s="198">
        <f t="shared" si="5"/>
        <v>1</v>
      </c>
      <c r="Y83" s="75"/>
      <c r="Z83" s="158" t="s">
        <v>522</v>
      </c>
      <c r="AA83" s="201">
        <v>17</v>
      </c>
      <c r="AB83" s="146">
        <f t="shared" si="4"/>
        <v>79</v>
      </c>
      <c r="AC83" s="69"/>
    </row>
    <row r="84" spans="1:29" x14ac:dyDescent="0.25">
      <c r="A84" s="69"/>
      <c r="B84" s="1" t="s">
        <v>267</v>
      </c>
      <c r="C84" s="1" t="s">
        <v>268</v>
      </c>
      <c r="D84" s="3">
        <v>1992</v>
      </c>
      <c r="E84" s="1"/>
      <c r="F84" s="1"/>
      <c r="G84" s="140">
        <v>24</v>
      </c>
      <c r="H84" s="1">
        <v>17</v>
      </c>
      <c r="I84" s="1"/>
      <c r="J84" s="3"/>
      <c r="K84" s="1"/>
      <c r="L84" s="1"/>
      <c r="M84" s="140"/>
      <c r="N84" s="1"/>
      <c r="O84" s="1"/>
      <c r="P84" s="1"/>
      <c r="Q84" s="1"/>
      <c r="R84" s="1"/>
      <c r="S84" s="1"/>
      <c r="T84" s="1"/>
      <c r="U84" s="1"/>
      <c r="V84" s="1"/>
      <c r="W84" s="115">
        <f t="shared" si="6"/>
        <v>17</v>
      </c>
      <c r="X84" s="198">
        <f t="shared" si="5"/>
        <v>1</v>
      </c>
      <c r="Y84" s="75"/>
      <c r="Z84" s="1" t="s">
        <v>267</v>
      </c>
      <c r="AA84" s="201">
        <v>17</v>
      </c>
      <c r="AB84" s="146">
        <f t="shared" si="4"/>
        <v>80</v>
      </c>
      <c r="AC84" s="69"/>
    </row>
    <row r="85" spans="1:29" x14ac:dyDescent="0.25">
      <c r="A85" s="69"/>
      <c r="B85" s="1" t="s">
        <v>171</v>
      </c>
      <c r="C85" s="1" t="s">
        <v>146</v>
      </c>
      <c r="D85" s="3">
        <v>1983</v>
      </c>
      <c r="E85" s="1">
        <v>25</v>
      </c>
      <c r="F85" s="1">
        <v>16</v>
      </c>
      <c r="G85" s="140"/>
      <c r="H85" s="1"/>
      <c r="I85" s="1"/>
      <c r="J85" s="3"/>
      <c r="K85" s="1"/>
      <c r="L85" s="1"/>
      <c r="M85" s="140"/>
      <c r="N85" s="1"/>
      <c r="O85" s="1"/>
      <c r="P85" s="1"/>
      <c r="Q85" s="1"/>
      <c r="R85" s="1"/>
      <c r="S85" s="1"/>
      <c r="T85" s="1"/>
      <c r="U85" s="1"/>
      <c r="V85" s="1"/>
      <c r="W85" s="115">
        <f t="shared" si="6"/>
        <v>16</v>
      </c>
      <c r="X85" s="198">
        <f t="shared" si="5"/>
        <v>1</v>
      </c>
      <c r="Y85" s="75"/>
      <c r="Z85" s="1" t="s">
        <v>171</v>
      </c>
      <c r="AA85" s="201">
        <v>16</v>
      </c>
      <c r="AB85" s="146">
        <f t="shared" si="4"/>
        <v>81</v>
      </c>
      <c r="AC85" s="69"/>
    </row>
    <row r="86" spans="1:29" x14ac:dyDescent="0.25">
      <c r="A86" s="69"/>
      <c r="B86" s="1" t="s">
        <v>263</v>
      </c>
      <c r="C86" s="1" t="s">
        <v>29</v>
      </c>
      <c r="D86" s="3">
        <v>2002</v>
      </c>
      <c r="E86" s="1"/>
      <c r="F86" s="1"/>
      <c r="G86" s="140">
        <v>25</v>
      </c>
      <c r="H86" s="1">
        <v>16</v>
      </c>
      <c r="I86" s="1"/>
      <c r="J86" s="3"/>
      <c r="K86" s="1"/>
      <c r="L86" s="1"/>
      <c r="M86" s="140"/>
      <c r="N86" s="1"/>
      <c r="O86" s="1"/>
      <c r="P86" s="1"/>
      <c r="Q86" s="1"/>
      <c r="R86" s="1"/>
      <c r="S86" s="1"/>
      <c r="T86" s="1"/>
      <c r="U86" s="1"/>
      <c r="V86" s="1"/>
      <c r="W86" s="115">
        <f t="shared" si="6"/>
        <v>16</v>
      </c>
      <c r="X86" s="198">
        <f t="shared" si="5"/>
        <v>1</v>
      </c>
      <c r="Y86" s="75"/>
      <c r="Z86" s="1" t="s">
        <v>263</v>
      </c>
      <c r="AA86" s="201">
        <v>16</v>
      </c>
      <c r="AB86" s="146">
        <f t="shared" si="4"/>
        <v>82</v>
      </c>
      <c r="AC86" s="69"/>
    </row>
    <row r="87" spans="1:29" x14ac:dyDescent="0.25">
      <c r="A87" s="69"/>
      <c r="B87" s="158" t="s">
        <v>523</v>
      </c>
      <c r="C87" s="158" t="s">
        <v>39</v>
      </c>
      <c r="D87" s="174" t="s">
        <v>430</v>
      </c>
      <c r="E87" s="1"/>
      <c r="F87" s="1"/>
      <c r="G87" s="140"/>
      <c r="H87" s="1"/>
      <c r="I87" s="1"/>
      <c r="J87" s="3"/>
      <c r="K87" s="160">
        <v>25</v>
      </c>
      <c r="L87" s="1">
        <v>16</v>
      </c>
      <c r="M87" s="140"/>
      <c r="N87" s="1"/>
      <c r="O87" s="1"/>
      <c r="P87" s="1"/>
      <c r="Q87" s="1"/>
      <c r="R87" s="1"/>
      <c r="S87" s="1"/>
      <c r="T87" s="1"/>
      <c r="U87" s="1"/>
      <c r="V87" s="1"/>
      <c r="W87" s="115">
        <f t="shared" si="6"/>
        <v>16</v>
      </c>
      <c r="X87" s="198">
        <f t="shared" si="5"/>
        <v>1</v>
      </c>
      <c r="Y87" s="75"/>
      <c r="Z87" s="158" t="s">
        <v>523</v>
      </c>
      <c r="AA87" s="201">
        <v>16</v>
      </c>
      <c r="AB87" s="146">
        <f t="shared" si="4"/>
        <v>83</v>
      </c>
      <c r="AC87" s="69"/>
    </row>
    <row r="88" spans="1:29" x14ac:dyDescent="0.25">
      <c r="A88" s="69"/>
      <c r="B88" s="158" t="s">
        <v>524</v>
      </c>
      <c r="C88" s="158" t="s">
        <v>39</v>
      </c>
      <c r="D88" s="174" t="s">
        <v>425</v>
      </c>
      <c r="E88" s="1"/>
      <c r="F88" s="1"/>
      <c r="G88" s="140"/>
      <c r="H88" s="1"/>
      <c r="I88" s="1"/>
      <c r="J88" s="3"/>
      <c r="K88" s="160">
        <v>26</v>
      </c>
      <c r="L88" s="1">
        <v>15</v>
      </c>
      <c r="M88" s="140"/>
      <c r="N88" s="1"/>
      <c r="O88" s="1"/>
      <c r="P88" s="1"/>
      <c r="Q88" s="1"/>
      <c r="R88" s="1"/>
      <c r="S88" s="1"/>
      <c r="T88" s="1"/>
      <c r="U88" s="1"/>
      <c r="V88" s="1"/>
      <c r="W88" s="115">
        <f t="shared" si="6"/>
        <v>15</v>
      </c>
      <c r="X88" s="198">
        <f t="shared" si="5"/>
        <v>1</v>
      </c>
      <c r="Y88" s="75"/>
      <c r="Z88" s="158" t="s">
        <v>524</v>
      </c>
      <c r="AA88" s="201">
        <v>15</v>
      </c>
      <c r="AB88" s="146">
        <f t="shared" si="4"/>
        <v>84</v>
      </c>
      <c r="AC88" s="69"/>
    </row>
    <row r="89" spans="1:29" x14ac:dyDescent="0.25">
      <c r="A89" s="69"/>
      <c r="B89" s="1" t="s">
        <v>172</v>
      </c>
      <c r="C89" s="1" t="s">
        <v>173</v>
      </c>
      <c r="D89" s="3">
        <v>1979</v>
      </c>
      <c r="E89" s="1">
        <v>26</v>
      </c>
      <c r="F89" s="1">
        <v>15</v>
      </c>
      <c r="G89" s="140"/>
      <c r="H89" s="1"/>
      <c r="I89" s="1"/>
      <c r="J89" s="3"/>
      <c r="K89" s="1"/>
      <c r="L89" s="1"/>
      <c r="M89" s="140"/>
      <c r="N89" s="1"/>
      <c r="O89" s="1"/>
      <c r="P89" s="1"/>
      <c r="Q89" s="1"/>
      <c r="R89" s="1"/>
      <c r="S89" s="1"/>
      <c r="T89" s="1"/>
      <c r="U89" s="1"/>
      <c r="V89" s="1"/>
      <c r="W89" s="115">
        <f t="shared" si="6"/>
        <v>15</v>
      </c>
      <c r="X89" s="198">
        <f t="shared" si="5"/>
        <v>1</v>
      </c>
      <c r="Y89" s="75"/>
      <c r="Z89" s="1" t="s">
        <v>172</v>
      </c>
      <c r="AA89" s="201">
        <v>15</v>
      </c>
      <c r="AB89" s="146">
        <f t="shared" si="4"/>
        <v>85</v>
      </c>
      <c r="AC89" s="69"/>
    </row>
    <row r="90" spans="1:29" x14ac:dyDescent="0.25">
      <c r="A90" s="69"/>
      <c r="B90" s="1" t="s">
        <v>257</v>
      </c>
      <c r="C90" s="1" t="s">
        <v>245</v>
      </c>
      <c r="D90" s="3">
        <v>1996</v>
      </c>
      <c r="E90" s="1"/>
      <c r="F90" s="1"/>
      <c r="G90" s="140">
        <v>26</v>
      </c>
      <c r="H90" s="1">
        <v>15</v>
      </c>
      <c r="I90" s="1"/>
      <c r="J90" s="3"/>
      <c r="K90" s="1"/>
      <c r="L90" s="1"/>
      <c r="M90" s="140"/>
      <c r="N90" s="1"/>
      <c r="O90" s="1"/>
      <c r="P90" s="1"/>
      <c r="Q90" s="1"/>
      <c r="R90" s="1"/>
      <c r="S90" s="1"/>
      <c r="T90" s="1"/>
      <c r="U90" s="1"/>
      <c r="V90" s="1"/>
      <c r="W90" s="115">
        <f t="shared" si="6"/>
        <v>15</v>
      </c>
      <c r="X90" s="198">
        <f t="shared" si="5"/>
        <v>1</v>
      </c>
      <c r="Y90" s="75"/>
      <c r="Z90" s="1" t="s">
        <v>257</v>
      </c>
      <c r="AA90" s="201">
        <v>15</v>
      </c>
      <c r="AB90" s="146">
        <f t="shared" si="4"/>
        <v>86</v>
      </c>
      <c r="AC90" s="69"/>
    </row>
    <row r="91" spans="1:29" x14ac:dyDescent="0.25">
      <c r="A91" s="69"/>
      <c r="B91" s="1" t="s">
        <v>249</v>
      </c>
      <c r="C91" s="1" t="s">
        <v>49</v>
      </c>
      <c r="D91" s="3">
        <v>2002</v>
      </c>
      <c r="E91" s="1"/>
      <c r="F91" s="1"/>
      <c r="G91" s="140">
        <v>27</v>
      </c>
      <c r="H91" s="1">
        <v>14</v>
      </c>
      <c r="I91" s="1"/>
      <c r="J91" s="3"/>
      <c r="K91" s="1"/>
      <c r="L91" s="1"/>
      <c r="M91" s="140"/>
      <c r="N91" s="1"/>
      <c r="O91" s="1"/>
      <c r="P91" s="1"/>
      <c r="Q91" s="1"/>
      <c r="R91" s="1"/>
      <c r="S91" s="1"/>
      <c r="T91" s="1"/>
      <c r="U91" s="1"/>
      <c r="V91" s="1"/>
      <c r="W91" s="115">
        <f t="shared" si="6"/>
        <v>14</v>
      </c>
      <c r="X91" s="198">
        <f t="shared" si="5"/>
        <v>1</v>
      </c>
      <c r="Y91" s="75"/>
      <c r="Z91" s="1" t="s">
        <v>249</v>
      </c>
      <c r="AA91" s="201">
        <v>14</v>
      </c>
      <c r="AB91" s="146">
        <f t="shared" si="4"/>
        <v>87</v>
      </c>
      <c r="AC91" s="69"/>
    </row>
    <row r="92" spans="1:29" x14ac:dyDescent="0.25">
      <c r="A92" s="69"/>
      <c r="B92" s="158" t="s">
        <v>525</v>
      </c>
      <c r="C92" s="158" t="s">
        <v>39</v>
      </c>
      <c r="D92" s="174" t="s">
        <v>424</v>
      </c>
      <c r="E92" s="1"/>
      <c r="F92" s="1"/>
      <c r="G92" s="140"/>
      <c r="H92" s="1"/>
      <c r="I92" s="1"/>
      <c r="J92" s="3"/>
      <c r="K92" s="160">
        <v>27</v>
      </c>
      <c r="L92" s="1">
        <v>14</v>
      </c>
      <c r="M92" s="140"/>
      <c r="N92" s="1"/>
      <c r="O92" s="1"/>
      <c r="P92" s="1"/>
      <c r="Q92" s="1"/>
      <c r="R92" s="1"/>
      <c r="S92" s="1"/>
      <c r="T92" s="1"/>
      <c r="U92" s="1"/>
      <c r="V92" s="1"/>
      <c r="W92" s="115">
        <f t="shared" si="6"/>
        <v>14</v>
      </c>
      <c r="X92" s="198">
        <f t="shared" si="5"/>
        <v>1</v>
      </c>
      <c r="Y92" s="75"/>
      <c r="Z92" s="158" t="s">
        <v>525</v>
      </c>
      <c r="AA92" s="201">
        <v>14</v>
      </c>
      <c r="AB92" s="146">
        <f t="shared" si="4"/>
        <v>88</v>
      </c>
      <c r="AC92" s="69"/>
    </row>
    <row r="93" spans="1:29" x14ac:dyDescent="0.25">
      <c r="A93" s="69"/>
      <c r="B93" s="1" t="s">
        <v>179</v>
      </c>
      <c r="C93" s="1" t="s">
        <v>180</v>
      </c>
      <c r="D93" s="3">
        <v>1989</v>
      </c>
      <c r="E93" s="1">
        <v>32</v>
      </c>
      <c r="F93" s="1">
        <v>9</v>
      </c>
      <c r="G93" s="140"/>
      <c r="H93" s="1"/>
      <c r="I93" s="1"/>
      <c r="J93" s="3"/>
      <c r="K93" s="1">
        <v>36</v>
      </c>
      <c r="L93" s="1">
        <v>5</v>
      </c>
      <c r="M93" s="140"/>
      <c r="N93" s="1"/>
      <c r="O93" s="1"/>
      <c r="P93" s="1"/>
      <c r="Q93" s="1"/>
      <c r="R93" s="1"/>
      <c r="S93" s="1"/>
      <c r="T93" s="1"/>
      <c r="U93" s="1"/>
      <c r="V93" s="1"/>
      <c r="W93" s="115">
        <f t="shared" si="6"/>
        <v>14</v>
      </c>
      <c r="X93" s="198">
        <f t="shared" si="5"/>
        <v>2</v>
      </c>
      <c r="Y93" s="75"/>
      <c r="Z93" s="1" t="s">
        <v>179</v>
      </c>
      <c r="AA93" s="201">
        <v>14</v>
      </c>
      <c r="AB93" s="146">
        <f>SUM(AB92+1)</f>
        <v>89</v>
      </c>
      <c r="AC93" s="69"/>
    </row>
    <row r="94" spans="1:29" x14ac:dyDescent="0.25">
      <c r="A94" s="69"/>
      <c r="B94" s="1" t="s">
        <v>253</v>
      </c>
      <c r="C94" s="1" t="s">
        <v>247</v>
      </c>
      <c r="D94" s="3">
        <v>1986</v>
      </c>
      <c r="E94" s="1"/>
      <c r="F94" s="1"/>
      <c r="G94" s="140">
        <v>28</v>
      </c>
      <c r="H94" s="1">
        <v>13</v>
      </c>
      <c r="I94" s="1"/>
      <c r="J94" s="3"/>
      <c r="K94" s="1"/>
      <c r="L94" s="1"/>
      <c r="M94" s="140"/>
      <c r="N94" s="1"/>
      <c r="O94" s="1"/>
      <c r="P94" s="1"/>
      <c r="Q94" s="1"/>
      <c r="R94" s="1"/>
      <c r="S94" s="1"/>
      <c r="T94" s="1"/>
      <c r="U94" s="1"/>
      <c r="V94" s="1"/>
      <c r="W94" s="115">
        <f t="shared" si="6"/>
        <v>13</v>
      </c>
      <c r="X94" s="198">
        <f t="shared" si="5"/>
        <v>1</v>
      </c>
      <c r="Y94" s="75"/>
      <c r="Z94" s="1" t="s">
        <v>253</v>
      </c>
      <c r="AA94" s="201">
        <v>13</v>
      </c>
      <c r="AB94" s="146">
        <f t="shared" si="4"/>
        <v>90</v>
      </c>
      <c r="AC94" s="69"/>
    </row>
    <row r="95" spans="1:29" x14ac:dyDescent="0.25">
      <c r="A95" s="69"/>
      <c r="B95" s="1" t="s">
        <v>175</v>
      </c>
      <c r="C95" s="1" t="s">
        <v>29</v>
      </c>
      <c r="D95" s="3">
        <v>1988</v>
      </c>
      <c r="E95" s="1">
        <v>28</v>
      </c>
      <c r="F95" s="1">
        <v>13</v>
      </c>
      <c r="G95" s="140"/>
      <c r="H95" s="1"/>
      <c r="I95" s="1"/>
      <c r="J95" s="3"/>
      <c r="K95" s="1"/>
      <c r="L95" s="1"/>
      <c r="M95" s="140"/>
      <c r="N95" s="1"/>
      <c r="O95" s="1"/>
      <c r="P95" s="1"/>
      <c r="Q95" s="1"/>
      <c r="R95" s="1"/>
      <c r="S95" s="1"/>
      <c r="T95" s="1"/>
      <c r="U95" s="1"/>
      <c r="V95" s="1"/>
      <c r="W95" s="115">
        <f t="shared" si="6"/>
        <v>13</v>
      </c>
      <c r="X95" s="198">
        <f t="shared" si="5"/>
        <v>1</v>
      </c>
      <c r="Y95" s="75"/>
      <c r="Z95" s="1" t="s">
        <v>175</v>
      </c>
      <c r="AA95" s="201">
        <v>13</v>
      </c>
      <c r="AB95" s="146">
        <f t="shared" si="4"/>
        <v>91</v>
      </c>
      <c r="AC95" s="69"/>
    </row>
    <row r="96" spans="1:29" x14ac:dyDescent="0.25">
      <c r="A96" s="69"/>
      <c r="B96" s="1" t="s">
        <v>261</v>
      </c>
      <c r="C96" s="1" t="s">
        <v>49</v>
      </c>
      <c r="D96" s="3">
        <v>1976</v>
      </c>
      <c r="E96" s="1"/>
      <c r="F96" s="1"/>
      <c r="G96" s="140">
        <v>29</v>
      </c>
      <c r="H96" s="1">
        <v>12</v>
      </c>
      <c r="I96" s="1"/>
      <c r="J96" s="3"/>
      <c r="K96" s="1"/>
      <c r="L96" s="1"/>
      <c r="M96" s="140"/>
      <c r="N96" s="1"/>
      <c r="O96" s="1"/>
      <c r="P96" s="1"/>
      <c r="Q96" s="1"/>
      <c r="R96" s="1"/>
      <c r="S96" s="1"/>
      <c r="T96" s="1"/>
      <c r="U96" s="1"/>
      <c r="V96" s="1"/>
      <c r="W96" s="115">
        <f t="shared" si="6"/>
        <v>12</v>
      </c>
      <c r="X96" s="198">
        <f t="shared" si="5"/>
        <v>1</v>
      </c>
      <c r="Y96" s="75"/>
      <c r="Z96" s="1" t="s">
        <v>261</v>
      </c>
      <c r="AA96" s="201">
        <v>12</v>
      </c>
      <c r="AB96" s="146">
        <f t="shared" si="4"/>
        <v>92</v>
      </c>
      <c r="AC96" s="69"/>
    </row>
    <row r="97" spans="1:29" x14ac:dyDescent="0.25">
      <c r="A97" s="69"/>
      <c r="B97" s="158" t="s">
        <v>526</v>
      </c>
      <c r="C97" s="158" t="s">
        <v>49</v>
      </c>
      <c r="D97" s="174" t="s">
        <v>488</v>
      </c>
      <c r="E97" s="1"/>
      <c r="F97" s="1"/>
      <c r="G97" s="140"/>
      <c r="H97" s="1"/>
      <c r="I97" s="1"/>
      <c r="J97" s="3"/>
      <c r="K97" s="160">
        <v>29</v>
      </c>
      <c r="L97" s="1">
        <v>12</v>
      </c>
      <c r="M97" s="140"/>
      <c r="N97" s="1"/>
      <c r="O97" s="1"/>
      <c r="P97" s="1"/>
      <c r="Q97" s="1"/>
      <c r="R97" s="1"/>
      <c r="S97" s="1"/>
      <c r="T97" s="1"/>
      <c r="U97" s="1"/>
      <c r="V97" s="1"/>
      <c r="W97" s="115">
        <f t="shared" si="6"/>
        <v>12</v>
      </c>
      <c r="X97" s="198">
        <f t="shared" si="5"/>
        <v>1</v>
      </c>
      <c r="Y97" s="75"/>
      <c r="Z97" s="158" t="s">
        <v>526</v>
      </c>
      <c r="AA97" s="201">
        <v>12</v>
      </c>
      <c r="AB97" s="146">
        <f t="shared" si="4"/>
        <v>93</v>
      </c>
      <c r="AC97" s="69"/>
    </row>
    <row r="98" spans="1:29" x14ac:dyDescent="0.25">
      <c r="A98" s="69"/>
      <c r="B98" s="158" t="s">
        <v>527</v>
      </c>
      <c r="C98" s="158" t="s">
        <v>528</v>
      </c>
      <c r="D98" s="174" t="s">
        <v>517</v>
      </c>
      <c r="E98" s="1"/>
      <c r="F98" s="1"/>
      <c r="G98" s="140"/>
      <c r="H98" s="1"/>
      <c r="I98" s="1"/>
      <c r="J98" s="3"/>
      <c r="K98" s="160">
        <v>30</v>
      </c>
      <c r="L98" s="1">
        <v>11</v>
      </c>
      <c r="M98" s="140"/>
      <c r="N98" s="1"/>
      <c r="O98" s="1"/>
      <c r="P98" s="1"/>
      <c r="Q98" s="1"/>
      <c r="R98" s="1"/>
      <c r="S98" s="1"/>
      <c r="T98" s="1"/>
      <c r="U98" s="1"/>
      <c r="V98" s="1"/>
      <c r="W98" s="115">
        <f t="shared" si="6"/>
        <v>11</v>
      </c>
      <c r="X98" s="198">
        <f t="shared" si="5"/>
        <v>1</v>
      </c>
      <c r="Y98" s="75"/>
      <c r="Z98" s="158" t="s">
        <v>527</v>
      </c>
      <c r="AA98" s="201">
        <v>11</v>
      </c>
      <c r="AB98" s="146">
        <f t="shared" si="4"/>
        <v>94</v>
      </c>
      <c r="AC98" s="69"/>
    </row>
    <row r="99" spans="1:29" x14ac:dyDescent="0.25">
      <c r="A99" s="69"/>
      <c r="B99" s="1" t="s">
        <v>177</v>
      </c>
      <c r="C99" s="1" t="s">
        <v>29</v>
      </c>
      <c r="D99" s="1">
        <v>1976</v>
      </c>
      <c r="E99" s="1">
        <v>30</v>
      </c>
      <c r="F99" s="1">
        <v>11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15">
        <f t="shared" si="6"/>
        <v>11</v>
      </c>
      <c r="X99" s="198">
        <f t="shared" si="5"/>
        <v>1</v>
      </c>
      <c r="Y99" s="75"/>
      <c r="Z99" s="1" t="s">
        <v>177</v>
      </c>
      <c r="AA99" s="201">
        <v>11</v>
      </c>
      <c r="AB99" s="146">
        <f t="shared" si="4"/>
        <v>95</v>
      </c>
      <c r="AC99" s="69"/>
    </row>
    <row r="100" spans="1:29" x14ac:dyDescent="0.25">
      <c r="A100" s="69"/>
      <c r="B100" s="158" t="s">
        <v>529</v>
      </c>
      <c r="C100" s="158" t="s">
        <v>456</v>
      </c>
      <c r="D100" s="159" t="s">
        <v>530</v>
      </c>
      <c r="E100" s="1"/>
      <c r="F100" s="1"/>
      <c r="G100" s="1"/>
      <c r="H100" s="1"/>
      <c r="I100" s="1"/>
      <c r="J100" s="1"/>
      <c r="K100" s="160">
        <v>31</v>
      </c>
      <c r="L100" s="1">
        <v>10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15">
        <f t="shared" si="6"/>
        <v>10</v>
      </c>
      <c r="X100" s="198">
        <f t="shared" si="5"/>
        <v>1</v>
      </c>
      <c r="Y100" s="75"/>
      <c r="Z100" s="158" t="s">
        <v>529</v>
      </c>
      <c r="AA100" s="201">
        <v>10</v>
      </c>
      <c r="AB100" s="146">
        <f t="shared" si="4"/>
        <v>96</v>
      </c>
      <c r="AC100" s="69"/>
    </row>
    <row r="101" spans="1:29" x14ac:dyDescent="0.25">
      <c r="A101" s="69"/>
      <c r="B101" s="158" t="s">
        <v>531</v>
      </c>
      <c r="C101" s="158" t="s">
        <v>49</v>
      </c>
      <c r="D101" s="159" t="s">
        <v>532</v>
      </c>
      <c r="E101" s="1"/>
      <c r="F101" s="1"/>
      <c r="G101" s="1"/>
      <c r="H101" s="1"/>
      <c r="I101" s="1"/>
      <c r="J101" s="1"/>
      <c r="K101" s="160">
        <v>32</v>
      </c>
      <c r="L101" s="1">
        <v>9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15">
        <f t="shared" si="6"/>
        <v>9</v>
      </c>
      <c r="X101" s="198">
        <f t="shared" ref="X101:X111" si="7">COUNT(E101,G101,I101,K101,M101,O101,Q101,S101,U101)</f>
        <v>1</v>
      </c>
      <c r="Y101" s="75"/>
      <c r="Z101" s="158" t="s">
        <v>531</v>
      </c>
      <c r="AA101" s="201">
        <v>9</v>
      </c>
      <c r="AB101" s="146">
        <f t="shared" si="4"/>
        <v>97</v>
      </c>
      <c r="AC101" s="69"/>
    </row>
    <row r="102" spans="1:29" x14ac:dyDescent="0.25">
      <c r="A102" s="69"/>
      <c r="B102" s="158" t="s">
        <v>533</v>
      </c>
      <c r="C102" s="158" t="s">
        <v>49</v>
      </c>
      <c r="D102" s="159" t="s">
        <v>501</v>
      </c>
      <c r="E102" s="1"/>
      <c r="F102" s="1"/>
      <c r="G102" s="1"/>
      <c r="H102" s="1"/>
      <c r="I102" s="1"/>
      <c r="J102" s="1"/>
      <c r="K102" s="160">
        <v>33</v>
      </c>
      <c r="L102" s="1">
        <v>8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15">
        <f t="shared" si="6"/>
        <v>8</v>
      </c>
      <c r="X102" s="198">
        <f t="shared" si="7"/>
        <v>1</v>
      </c>
      <c r="Y102" s="75"/>
      <c r="Z102" s="158" t="s">
        <v>533</v>
      </c>
      <c r="AA102" s="201">
        <v>8</v>
      </c>
      <c r="AB102" s="146">
        <f t="shared" si="4"/>
        <v>98</v>
      </c>
      <c r="AC102" s="69"/>
    </row>
    <row r="103" spans="1:29" x14ac:dyDescent="0.25">
      <c r="A103" s="69"/>
      <c r="B103" s="158" t="s">
        <v>534</v>
      </c>
      <c r="C103" s="158" t="s">
        <v>173</v>
      </c>
      <c r="D103" s="159" t="s">
        <v>491</v>
      </c>
      <c r="E103" s="1"/>
      <c r="F103" s="1"/>
      <c r="G103" s="1"/>
      <c r="H103" s="1"/>
      <c r="I103" s="1"/>
      <c r="J103" s="1"/>
      <c r="K103" s="160">
        <v>34</v>
      </c>
      <c r="L103" s="1">
        <v>7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15">
        <f t="shared" si="6"/>
        <v>7</v>
      </c>
      <c r="X103" s="198">
        <f t="shared" si="7"/>
        <v>1</v>
      </c>
      <c r="Y103" s="75"/>
      <c r="Z103" s="158" t="s">
        <v>534</v>
      </c>
      <c r="AA103" s="201">
        <v>7</v>
      </c>
      <c r="AB103" s="146">
        <f t="shared" si="4"/>
        <v>99</v>
      </c>
      <c r="AC103" s="69"/>
    </row>
    <row r="104" spans="1:29" x14ac:dyDescent="0.25">
      <c r="A104" s="69"/>
      <c r="B104" s="158" t="s">
        <v>536</v>
      </c>
      <c r="C104" s="158" t="s">
        <v>49</v>
      </c>
      <c r="D104" s="159" t="s">
        <v>521</v>
      </c>
      <c r="E104" s="1"/>
      <c r="F104" s="1"/>
      <c r="G104" s="1"/>
      <c r="H104" s="1"/>
      <c r="I104" s="1"/>
      <c r="J104" s="1"/>
      <c r="K104" s="160">
        <v>37</v>
      </c>
      <c r="L104" s="1">
        <v>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15">
        <f t="shared" si="6"/>
        <v>4</v>
      </c>
      <c r="X104" s="198">
        <f t="shared" si="7"/>
        <v>1</v>
      </c>
      <c r="Y104" s="75"/>
      <c r="Z104" s="158" t="s">
        <v>536</v>
      </c>
      <c r="AA104" s="201">
        <v>4</v>
      </c>
      <c r="AB104" s="146">
        <f t="shared" si="4"/>
        <v>100</v>
      </c>
      <c r="AC104" s="69"/>
    </row>
    <row r="105" spans="1:29" x14ac:dyDescent="0.25">
      <c r="A105" s="69"/>
      <c r="B105" s="158" t="s">
        <v>537</v>
      </c>
      <c r="C105" s="158" t="s">
        <v>58</v>
      </c>
      <c r="D105" s="159" t="s">
        <v>488</v>
      </c>
      <c r="E105" s="1"/>
      <c r="F105" s="1"/>
      <c r="G105" s="1"/>
      <c r="H105" s="1"/>
      <c r="I105" s="1"/>
      <c r="J105" s="1"/>
      <c r="K105" s="160">
        <v>38</v>
      </c>
      <c r="L105" s="1">
        <v>3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15">
        <f t="shared" si="6"/>
        <v>3</v>
      </c>
      <c r="X105" s="198">
        <f t="shared" si="7"/>
        <v>1</v>
      </c>
      <c r="Y105" s="75"/>
      <c r="Z105" s="158" t="s">
        <v>537</v>
      </c>
      <c r="AA105" s="201">
        <v>3</v>
      </c>
      <c r="AB105" s="146">
        <f t="shared" si="4"/>
        <v>101</v>
      </c>
      <c r="AC105" s="69"/>
    </row>
    <row r="106" spans="1:29" x14ac:dyDescent="0.25">
      <c r="A106" s="69"/>
      <c r="B106" s="158" t="s">
        <v>538</v>
      </c>
      <c r="C106" s="158" t="s">
        <v>39</v>
      </c>
      <c r="D106" s="159" t="s">
        <v>539</v>
      </c>
      <c r="E106" s="1"/>
      <c r="F106" s="1"/>
      <c r="G106" s="1"/>
      <c r="H106" s="1"/>
      <c r="I106" s="1"/>
      <c r="J106" s="1"/>
      <c r="K106" s="160">
        <v>39</v>
      </c>
      <c r="L106" s="1">
        <v>2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15">
        <f t="shared" si="6"/>
        <v>2</v>
      </c>
      <c r="X106" s="198">
        <f t="shared" si="7"/>
        <v>1</v>
      </c>
      <c r="Y106" s="75"/>
      <c r="Z106" s="158" t="s">
        <v>538</v>
      </c>
      <c r="AA106" s="201">
        <v>2</v>
      </c>
      <c r="AB106" s="146">
        <f t="shared" si="4"/>
        <v>102</v>
      </c>
      <c r="AC106" s="69"/>
    </row>
    <row r="107" spans="1:29" x14ac:dyDescent="0.25">
      <c r="A107" s="69"/>
      <c r="B107" s="158" t="s">
        <v>540</v>
      </c>
      <c r="C107" s="158" t="s">
        <v>414</v>
      </c>
      <c r="D107" s="159" t="s">
        <v>424</v>
      </c>
      <c r="E107" s="1"/>
      <c r="F107" s="1"/>
      <c r="G107" s="1"/>
      <c r="H107" s="1"/>
      <c r="I107" s="1"/>
      <c r="J107" s="1"/>
      <c r="K107" s="160">
        <v>40</v>
      </c>
      <c r="L107" s="1">
        <v>1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15">
        <f t="shared" si="6"/>
        <v>1</v>
      </c>
      <c r="X107" s="198">
        <f t="shared" si="7"/>
        <v>1</v>
      </c>
      <c r="Y107" s="75"/>
      <c r="Z107" s="158" t="s">
        <v>540</v>
      </c>
      <c r="AA107" s="201">
        <v>1</v>
      </c>
      <c r="AB107" s="146">
        <f t="shared" si="4"/>
        <v>103</v>
      </c>
      <c r="AC107" s="69"/>
    </row>
    <row r="108" spans="1:29" x14ac:dyDescent="0.25">
      <c r="A108" s="69"/>
      <c r="B108" s="158" t="s">
        <v>544</v>
      </c>
      <c r="C108" s="158" t="s">
        <v>545</v>
      </c>
      <c r="D108" s="159" t="s">
        <v>493</v>
      </c>
      <c r="E108" s="1"/>
      <c r="F108" s="1"/>
      <c r="G108" s="1"/>
      <c r="H108" s="1"/>
      <c r="I108" s="1"/>
      <c r="J108" s="1"/>
      <c r="K108" s="160">
        <v>43</v>
      </c>
      <c r="L108" s="1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15">
        <f t="shared" si="6"/>
        <v>0</v>
      </c>
      <c r="X108" s="198">
        <f t="shared" si="7"/>
        <v>1</v>
      </c>
      <c r="Y108" s="75"/>
      <c r="Z108" s="158" t="s">
        <v>544</v>
      </c>
      <c r="AA108" s="201">
        <v>0</v>
      </c>
      <c r="AB108" s="146">
        <f t="shared" si="4"/>
        <v>104</v>
      </c>
      <c r="AC108" s="69"/>
    </row>
    <row r="109" spans="1:29" x14ac:dyDescent="0.25">
      <c r="A109" s="69"/>
      <c r="B109" s="158" t="s">
        <v>541</v>
      </c>
      <c r="C109" s="158" t="s">
        <v>403</v>
      </c>
      <c r="D109" s="159" t="s">
        <v>542</v>
      </c>
      <c r="E109" s="1"/>
      <c r="F109" s="1"/>
      <c r="G109" s="1"/>
      <c r="H109" s="1"/>
      <c r="I109" s="1"/>
      <c r="J109" s="1"/>
      <c r="K109" s="160">
        <v>41</v>
      </c>
      <c r="L109" s="1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15">
        <f t="shared" ref="W109:W111" si="8">SUM(F109,H109,J109,L109,N109,P109,R109,T109,V109)</f>
        <v>0</v>
      </c>
      <c r="X109" s="198">
        <f t="shared" si="7"/>
        <v>1</v>
      </c>
      <c r="Y109" s="75"/>
      <c r="Z109" s="158" t="s">
        <v>541</v>
      </c>
      <c r="AA109" s="201">
        <v>0</v>
      </c>
      <c r="AB109" s="146">
        <f t="shared" si="4"/>
        <v>105</v>
      </c>
      <c r="AC109" s="69"/>
    </row>
    <row r="110" spans="1:29" x14ac:dyDescent="0.25">
      <c r="A110" s="69"/>
      <c r="B110" s="158" t="s">
        <v>543</v>
      </c>
      <c r="C110" s="158" t="s">
        <v>84</v>
      </c>
      <c r="D110" s="159" t="s">
        <v>424</v>
      </c>
      <c r="E110" s="1"/>
      <c r="F110" s="1"/>
      <c r="G110" s="1"/>
      <c r="H110" s="1"/>
      <c r="I110" s="1"/>
      <c r="J110" s="1"/>
      <c r="K110" s="160">
        <v>42</v>
      </c>
      <c r="L110" s="1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15">
        <f t="shared" si="8"/>
        <v>0</v>
      </c>
      <c r="X110" s="198">
        <f t="shared" si="7"/>
        <v>1</v>
      </c>
      <c r="Y110" s="75"/>
      <c r="Z110" s="158" t="s">
        <v>543</v>
      </c>
      <c r="AA110" s="201">
        <v>0</v>
      </c>
      <c r="AB110" s="146">
        <f t="shared" si="4"/>
        <v>106</v>
      </c>
      <c r="AC110" s="69"/>
    </row>
    <row r="111" spans="1:29" x14ac:dyDescent="0.25">
      <c r="A111" s="69"/>
      <c r="B111" s="158" t="s">
        <v>546</v>
      </c>
      <c r="C111" s="158" t="s">
        <v>29</v>
      </c>
      <c r="D111" s="159" t="s">
        <v>532</v>
      </c>
      <c r="E111" s="1"/>
      <c r="F111" s="1"/>
      <c r="G111" s="1"/>
      <c r="H111" s="1"/>
      <c r="I111" s="1"/>
      <c r="J111" s="1"/>
      <c r="K111" s="160">
        <v>44</v>
      </c>
      <c r="L111" s="1"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15">
        <f t="shared" si="8"/>
        <v>0</v>
      </c>
      <c r="X111" s="198">
        <f t="shared" si="7"/>
        <v>1</v>
      </c>
      <c r="Y111" s="75"/>
      <c r="Z111" s="158" t="s">
        <v>546</v>
      </c>
      <c r="AA111" s="201">
        <v>0</v>
      </c>
      <c r="AB111" s="146">
        <f t="shared" si="4"/>
        <v>107</v>
      </c>
      <c r="AC111" s="69"/>
    </row>
    <row r="112" spans="1:29" x14ac:dyDescent="0.25">
      <c r="A112" s="69"/>
      <c r="B112" s="158"/>
      <c r="C112" s="158"/>
      <c r="D112" s="159"/>
      <c r="E112" s="1"/>
      <c r="F112" s="1"/>
      <c r="G112" s="1"/>
      <c r="H112" s="1"/>
      <c r="I112" s="1"/>
      <c r="J112" s="1"/>
      <c r="K112" s="1"/>
      <c r="L112" s="1"/>
      <c r="M112" s="160"/>
      <c r="N112" s="1"/>
      <c r="O112" s="1"/>
      <c r="P112" s="1"/>
      <c r="Q112" s="1"/>
      <c r="R112" s="1"/>
      <c r="S112" s="1"/>
      <c r="T112" s="1"/>
      <c r="U112" s="1"/>
      <c r="V112" s="1"/>
      <c r="W112" s="115"/>
      <c r="X112" s="116"/>
      <c r="Y112" s="75"/>
      <c r="Z112" s="1"/>
      <c r="AA112" s="115"/>
      <c r="AB112" s="186"/>
      <c r="AC112" s="69"/>
    </row>
    <row r="113" spans="1:29" x14ac:dyDescent="0.25">
      <c r="A113" s="69"/>
      <c r="B113" s="158"/>
      <c r="C113" s="158"/>
      <c r="D113" s="159"/>
      <c r="E113" s="1"/>
      <c r="F113" s="1"/>
      <c r="G113" s="1"/>
      <c r="H113" s="1"/>
      <c r="I113" s="1"/>
      <c r="J113" s="1"/>
      <c r="K113" s="1"/>
      <c r="L113" s="1"/>
      <c r="M113" s="160"/>
      <c r="N113" s="1"/>
      <c r="O113" s="160"/>
      <c r="P113" s="1"/>
      <c r="Q113" s="1"/>
      <c r="R113" s="1"/>
      <c r="S113" s="1"/>
      <c r="T113" s="1"/>
      <c r="U113" s="1"/>
      <c r="V113" s="1"/>
      <c r="W113" s="115"/>
      <c r="X113" s="116"/>
      <c r="Y113" s="75"/>
      <c r="Z113" s="1"/>
      <c r="AA113" s="115"/>
      <c r="AB113" s="186"/>
      <c r="AC113" s="69"/>
    </row>
    <row r="114" spans="1:29" x14ac:dyDescent="0.25">
      <c r="A114" s="69"/>
      <c r="B114" s="158"/>
      <c r="C114" s="158"/>
      <c r="D114" s="159"/>
      <c r="E114" s="1"/>
      <c r="F114" s="1"/>
      <c r="G114" s="1"/>
      <c r="H114" s="1"/>
      <c r="I114" s="1"/>
      <c r="J114" s="1"/>
      <c r="K114" s="1"/>
      <c r="L114" s="1"/>
      <c r="M114" s="160"/>
      <c r="N114" s="1"/>
      <c r="O114" s="160"/>
      <c r="P114" s="1"/>
      <c r="Q114" s="1"/>
      <c r="R114" s="1"/>
      <c r="S114" s="1"/>
      <c r="T114" s="1"/>
      <c r="U114" s="1"/>
      <c r="V114" s="1"/>
      <c r="W114" s="115"/>
      <c r="X114" s="116"/>
      <c r="Y114" s="75"/>
      <c r="Z114" s="1"/>
      <c r="AA114" s="115"/>
      <c r="AB114" s="186"/>
      <c r="AC114" s="69"/>
    </row>
    <row r="115" spans="1:29" x14ac:dyDescent="0.25">
      <c r="A115" s="69"/>
      <c r="B115" s="158"/>
      <c r="C115" s="158"/>
      <c r="D115" s="159"/>
      <c r="E115" s="1"/>
      <c r="F115" s="1"/>
      <c r="G115" s="1"/>
      <c r="H115" s="1"/>
      <c r="I115" s="1"/>
      <c r="J115" s="1"/>
      <c r="K115" s="1"/>
      <c r="L115" s="1"/>
      <c r="M115" s="160"/>
      <c r="N115" s="1"/>
      <c r="O115" s="160"/>
      <c r="P115" s="1"/>
      <c r="Q115" s="1"/>
      <c r="R115" s="1"/>
      <c r="S115" s="1"/>
      <c r="T115" s="1"/>
      <c r="U115" s="1"/>
      <c r="V115" s="1"/>
      <c r="W115" s="115"/>
      <c r="X115" s="116"/>
      <c r="Y115" s="75"/>
      <c r="Z115" s="1"/>
      <c r="AA115" s="115"/>
      <c r="AB115" s="186"/>
      <c r="AC115" s="69"/>
    </row>
    <row r="116" spans="1:29" x14ac:dyDescent="0.25">
      <c r="A116" s="69"/>
      <c r="B116" s="158"/>
      <c r="C116" s="158"/>
      <c r="D116" s="159"/>
      <c r="E116" s="1"/>
      <c r="F116" s="1"/>
      <c r="G116" s="1"/>
      <c r="H116" s="1"/>
      <c r="I116" s="160"/>
      <c r="J116" s="158"/>
      <c r="K116" s="1"/>
      <c r="L116" s="1"/>
      <c r="M116" s="1"/>
      <c r="N116" s="1"/>
      <c r="O116" s="160"/>
      <c r="P116" s="1"/>
      <c r="Q116" s="1"/>
      <c r="R116" s="1"/>
      <c r="S116" s="1"/>
      <c r="T116" s="1"/>
      <c r="U116" s="1"/>
      <c r="V116" s="1"/>
      <c r="W116" s="115"/>
      <c r="X116" s="116"/>
      <c r="Y116" s="75"/>
      <c r="Z116" s="1"/>
      <c r="AA116" s="115"/>
      <c r="AB116" s="186"/>
      <c r="AC116" s="69"/>
    </row>
    <row r="117" spans="1:29" x14ac:dyDescent="0.25">
      <c r="A117" s="69"/>
      <c r="B117" s="158"/>
      <c r="C117" s="158"/>
      <c r="D117" s="159"/>
      <c r="E117" s="1"/>
      <c r="F117" s="1"/>
      <c r="G117" s="1"/>
      <c r="H117" s="1"/>
      <c r="I117" s="160"/>
      <c r="J117" s="158"/>
      <c r="K117" s="160"/>
      <c r="L117" s="1"/>
      <c r="M117" s="1"/>
      <c r="N117" s="1"/>
      <c r="O117" s="160"/>
      <c r="P117" s="1"/>
      <c r="Q117" s="1"/>
      <c r="R117" s="1"/>
      <c r="S117" s="1"/>
      <c r="T117" s="1"/>
      <c r="U117" s="1"/>
      <c r="V117" s="1"/>
      <c r="W117" s="115"/>
      <c r="X117" s="116"/>
      <c r="Y117" s="75"/>
      <c r="Z117" s="1"/>
      <c r="AA117" s="115"/>
      <c r="AB117" s="186"/>
      <c r="AC117" s="69"/>
    </row>
    <row r="118" spans="1:29" x14ac:dyDescent="0.25">
      <c r="A118" s="69"/>
      <c r="B118" s="158"/>
      <c r="C118" s="158"/>
      <c r="D118" s="159"/>
      <c r="E118" s="1"/>
      <c r="F118" s="1"/>
      <c r="G118" s="1"/>
      <c r="H118" s="1"/>
      <c r="I118" s="1"/>
      <c r="J118" s="1"/>
      <c r="K118" s="1"/>
      <c r="L118" s="1"/>
      <c r="M118" s="160"/>
      <c r="N118" s="1"/>
      <c r="O118" s="160"/>
      <c r="P118" s="1"/>
      <c r="Q118" s="1"/>
      <c r="R118" s="1"/>
      <c r="S118" s="1"/>
      <c r="T118" s="1"/>
      <c r="U118" s="1"/>
      <c r="V118" s="1"/>
      <c r="W118" s="115"/>
      <c r="X118" s="116"/>
      <c r="Y118" s="75"/>
      <c r="Z118" s="1"/>
      <c r="AA118" s="115"/>
      <c r="AB118" s="186"/>
      <c r="AC118" s="69"/>
    </row>
    <row r="119" spans="1:29" x14ac:dyDescent="0.25">
      <c r="A119" s="69"/>
      <c r="B119" s="158"/>
      <c r="C119" s="158"/>
      <c r="D119" s="159"/>
      <c r="E119" s="1"/>
      <c r="F119" s="1"/>
      <c r="G119" s="1"/>
      <c r="H119" s="1"/>
      <c r="I119" s="1"/>
      <c r="J119" s="1"/>
      <c r="K119" s="1"/>
      <c r="L119" s="1"/>
      <c r="M119" s="160"/>
      <c r="N119" s="1"/>
      <c r="O119" s="160"/>
      <c r="P119" s="1"/>
      <c r="Q119" s="1"/>
      <c r="R119" s="1"/>
      <c r="S119" s="1"/>
      <c r="T119" s="1"/>
      <c r="U119" s="1"/>
      <c r="V119" s="1"/>
      <c r="W119" s="115"/>
      <c r="X119" s="116"/>
      <c r="Y119" s="75"/>
      <c r="Z119" s="1"/>
      <c r="AA119" s="115"/>
      <c r="AB119" s="186"/>
      <c r="AC119" s="69"/>
    </row>
    <row r="120" spans="1:29" x14ac:dyDescent="0.25">
      <c r="A120" s="69"/>
      <c r="B120" s="158"/>
      <c r="C120" s="158"/>
      <c r="D120" s="159"/>
      <c r="E120" s="1"/>
      <c r="F120" s="1"/>
      <c r="G120" s="1"/>
      <c r="H120" s="1"/>
      <c r="I120" s="1"/>
      <c r="J120" s="1"/>
      <c r="K120" s="1"/>
      <c r="L120" s="1"/>
      <c r="M120" s="160"/>
      <c r="N120" s="1"/>
      <c r="O120" s="160"/>
      <c r="P120" s="1"/>
      <c r="Q120" s="1"/>
      <c r="R120" s="1"/>
      <c r="S120" s="1"/>
      <c r="T120" s="1"/>
      <c r="U120" s="1"/>
      <c r="V120" s="1"/>
      <c r="W120" s="115"/>
      <c r="X120" s="116"/>
      <c r="Y120" s="75"/>
      <c r="Z120" s="1"/>
      <c r="AA120" s="115"/>
      <c r="AB120" s="186"/>
      <c r="AC120" s="69"/>
    </row>
    <row r="121" spans="1:29" x14ac:dyDescent="0.25">
      <c r="A121" s="69"/>
      <c r="B121" s="158"/>
      <c r="C121" s="158"/>
      <c r="D121" s="15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60"/>
      <c r="P121" s="1"/>
      <c r="Q121" s="1"/>
      <c r="R121" s="1"/>
      <c r="S121" s="1"/>
      <c r="T121" s="1"/>
      <c r="U121" s="1"/>
      <c r="V121" s="1"/>
      <c r="W121" s="115"/>
      <c r="X121" s="116"/>
      <c r="Y121" s="75"/>
      <c r="Z121" s="1"/>
      <c r="AA121" s="115"/>
      <c r="AB121" s="186"/>
      <c r="AC121" s="69"/>
    </row>
    <row r="122" spans="1:29" x14ac:dyDescent="0.25">
      <c r="A122" s="69"/>
      <c r="B122" s="158"/>
      <c r="C122" s="158"/>
      <c r="D122" s="159"/>
      <c r="E122" s="1"/>
      <c r="F122" s="1"/>
      <c r="G122" s="1"/>
      <c r="H122" s="1"/>
      <c r="I122" s="1"/>
      <c r="J122" s="1"/>
      <c r="K122" s="16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15"/>
      <c r="X122" s="116"/>
      <c r="Y122" s="75"/>
      <c r="Z122" s="1"/>
      <c r="AA122" s="115"/>
      <c r="AB122" s="186"/>
      <c r="AC122" s="69"/>
    </row>
    <row r="123" spans="1:29" x14ac:dyDescent="0.25">
      <c r="A123" s="69"/>
      <c r="B123" s="158"/>
      <c r="C123" s="158"/>
      <c r="D123" s="159"/>
      <c r="E123" s="1"/>
      <c r="F123" s="1"/>
      <c r="G123" s="1"/>
      <c r="H123" s="1"/>
      <c r="I123" s="160"/>
      <c r="J123" s="158"/>
      <c r="K123" s="160"/>
      <c r="L123" s="1"/>
      <c r="M123" s="160"/>
      <c r="N123" s="1"/>
      <c r="O123" s="1"/>
      <c r="P123" s="1"/>
      <c r="Q123" s="1"/>
      <c r="R123" s="1"/>
      <c r="S123" s="1"/>
      <c r="T123" s="1"/>
      <c r="U123" s="1"/>
      <c r="V123" s="1"/>
      <c r="W123" s="115"/>
      <c r="X123" s="116"/>
      <c r="Y123" s="75"/>
      <c r="Z123" s="1"/>
      <c r="AA123" s="115"/>
      <c r="AB123" s="186"/>
      <c r="AC123" s="69"/>
    </row>
    <row r="124" spans="1:29" x14ac:dyDescent="0.25">
      <c r="A124" s="69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3"/>
      <c r="AB124" s="76"/>
      <c r="AC124" s="69"/>
    </row>
  </sheetData>
  <protectedRanges>
    <protectedRange sqref="E5:V52" name="Bereik2"/>
    <protectedRange sqref="Z4:AA4" name="Bereik3"/>
    <protectedRange sqref="B5:D5 B24:D24 B21:D21 B15:D18 B13:D13 B9:D11 B7:D7 B26:D26 Z24 Z21 Z15:Z18 Z13 Z26 Z5 Z9:Z11 Z7" name="Bereik2_3"/>
  </protectedRanges>
  <sortState ref="B5:X111">
    <sortCondition descending="1" ref="W5:W111"/>
  </sortState>
  <customSheetViews>
    <customSheetView guid="{E44BAD5E-17BF-4C18-9EA1-96DD38A47EE5}" showGridLines="0" topLeftCell="A13">
      <selection activeCell="AD5" sqref="AD5"/>
      <pageMargins left="0" right="0" top="0" bottom="0" header="0.31496062992125984" footer="0.31496062992125984"/>
      <printOptions horizontalCentered="1" verticalCentered="1"/>
      <pageSetup paperSize="9" scale="80" orientation="landscape" r:id="rId1"/>
    </customSheetView>
  </customSheetViews>
  <mergeCells count="11">
    <mergeCell ref="S3:T3"/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</mergeCells>
  <printOptions horizontalCentered="1" verticalCentered="1"/>
  <pageMargins left="0" right="0" top="0" bottom="0" header="0.31496062992125984" footer="0.31496062992125984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showGridLines="0" workbookViewId="0">
      <selection activeCell="AA21" sqref="AA21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570312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7" max="27" width="9.140625" style="10"/>
    <col min="28" max="28" width="10.42578125" style="5" bestFit="1" customWidth="1"/>
    <col min="29" max="29" width="2.85546875" customWidth="1"/>
  </cols>
  <sheetData>
    <row r="1" spans="1:29" ht="27" thickBot="1" x14ac:dyDescent="0.45">
      <c r="A1" s="69"/>
      <c r="B1" s="69"/>
      <c r="C1" s="69"/>
      <c r="D1" s="69"/>
      <c r="E1" s="241" t="s">
        <v>20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70"/>
      <c r="X1" s="81"/>
      <c r="Y1" s="72"/>
      <c r="Z1" s="108" t="s">
        <v>16</v>
      </c>
      <c r="AA1" s="73"/>
      <c r="AB1" s="76"/>
      <c r="AC1" s="69"/>
    </row>
    <row r="2" spans="1:29" ht="15.75" thickBot="1" x14ac:dyDescent="0.3">
      <c r="A2" s="69"/>
      <c r="B2" s="69"/>
      <c r="C2" s="69"/>
      <c r="D2" s="69"/>
      <c r="E2" s="242" t="s">
        <v>5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  <c r="W2" s="73"/>
      <c r="X2" s="74"/>
      <c r="Y2" s="75"/>
      <c r="AA2" s="26" t="s">
        <v>18</v>
      </c>
      <c r="AB2" s="36">
        <f ca="1">TODAY()</f>
        <v>42318</v>
      </c>
      <c r="AC2" s="69"/>
    </row>
    <row r="3" spans="1:29" ht="15.75" thickBot="1" x14ac:dyDescent="0.3">
      <c r="A3" s="69"/>
      <c r="B3" s="69"/>
      <c r="C3" s="69"/>
      <c r="D3" s="69"/>
      <c r="E3" s="248" t="s">
        <v>7</v>
      </c>
      <c r="F3" s="249"/>
      <c r="G3" s="238" t="s">
        <v>296</v>
      </c>
      <c r="H3" s="239"/>
      <c r="I3" s="246" t="s">
        <v>409</v>
      </c>
      <c r="J3" s="249"/>
      <c r="K3" s="246" t="s">
        <v>39</v>
      </c>
      <c r="L3" s="249"/>
      <c r="M3" s="246" t="s">
        <v>251</v>
      </c>
      <c r="N3" s="249"/>
      <c r="O3" s="246" t="s">
        <v>196</v>
      </c>
      <c r="P3" s="249"/>
      <c r="Q3" s="246" t="s">
        <v>749</v>
      </c>
      <c r="R3" s="249"/>
      <c r="S3" s="246" t="s">
        <v>31</v>
      </c>
      <c r="T3" s="249"/>
      <c r="U3" s="246" t="s">
        <v>45</v>
      </c>
      <c r="V3" s="247"/>
      <c r="W3" s="24" t="s">
        <v>6</v>
      </c>
      <c r="X3" s="11" t="s">
        <v>12</v>
      </c>
      <c r="Y3" s="77"/>
      <c r="Z3" s="34"/>
      <c r="AA3" s="126" t="s">
        <v>4</v>
      </c>
      <c r="AB3" s="128" t="s">
        <v>16</v>
      </c>
      <c r="AC3" s="69"/>
    </row>
    <row r="4" spans="1:29" x14ac:dyDescent="0.25">
      <c r="A4" s="69"/>
      <c r="B4" s="39" t="s">
        <v>0</v>
      </c>
      <c r="C4" s="39" t="s">
        <v>1</v>
      </c>
      <c r="D4" s="39" t="s">
        <v>2</v>
      </c>
      <c r="E4" s="58" t="s">
        <v>17</v>
      </c>
      <c r="F4" s="38" t="s">
        <v>13</v>
      </c>
      <c r="G4" s="121" t="s">
        <v>17</v>
      </c>
      <c r="H4" s="121" t="s">
        <v>13</v>
      </c>
      <c r="I4" s="38" t="s">
        <v>17</v>
      </c>
      <c r="J4" s="38" t="s">
        <v>13</v>
      </c>
      <c r="K4" s="3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63" t="s">
        <v>4</v>
      </c>
      <c r="X4" s="64" t="s">
        <v>11</v>
      </c>
      <c r="Y4" s="77"/>
      <c r="Z4" s="122" t="s">
        <v>0</v>
      </c>
      <c r="AA4" s="132" t="s">
        <v>14</v>
      </c>
      <c r="AB4" s="129" t="s">
        <v>14</v>
      </c>
      <c r="AC4" s="69"/>
    </row>
    <row r="5" spans="1:29" x14ac:dyDescent="0.25">
      <c r="A5" s="69"/>
      <c r="B5" s="1" t="s">
        <v>28</v>
      </c>
      <c r="C5" s="1" t="s">
        <v>29</v>
      </c>
      <c r="D5" s="1">
        <v>1969</v>
      </c>
      <c r="E5" s="31">
        <v>2</v>
      </c>
      <c r="F5" s="31">
        <v>45</v>
      </c>
      <c r="G5" s="1">
        <v>4</v>
      </c>
      <c r="H5" s="217">
        <v>38</v>
      </c>
      <c r="I5" s="33">
        <v>1</v>
      </c>
      <c r="J5" s="31">
        <v>50</v>
      </c>
      <c r="K5" s="30"/>
      <c r="L5" s="31"/>
      <c r="M5" s="30">
        <v>3</v>
      </c>
      <c r="N5" s="31">
        <v>40</v>
      </c>
      <c r="O5" s="30">
        <v>2</v>
      </c>
      <c r="P5" s="31">
        <v>45</v>
      </c>
      <c r="Q5" s="30">
        <v>1</v>
      </c>
      <c r="R5" s="31">
        <v>50</v>
      </c>
      <c r="S5" s="30">
        <v>2</v>
      </c>
      <c r="T5" s="31">
        <v>45</v>
      </c>
      <c r="U5" s="30"/>
      <c r="V5" s="31"/>
      <c r="W5" s="23">
        <f>SUM(F5,H5,J5,L5,N5,P5,R5,T5,V5)-H5</f>
        <v>275</v>
      </c>
      <c r="X5" s="51">
        <f t="shared" ref="X5:X36" si="0">COUNT(E5,G5,I5,K5,M5,O5,Q5,S5,U5)</f>
        <v>7</v>
      </c>
      <c r="Y5" s="75"/>
      <c r="Z5" s="1" t="s">
        <v>28</v>
      </c>
      <c r="AA5" s="152">
        <v>275</v>
      </c>
      <c r="AB5" s="130">
        <v>1</v>
      </c>
      <c r="AC5" s="69"/>
    </row>
    <row r="6" spans="1:29" x14ac:dyDescent="0.25">
      <c r="A6" s="69"/>
      <c r="B6" s="1" t="s">
        <v>34</v>
      </c>
      <c r="C6" s="1" t="s">
        <v>35</v>
      </c>
      <c r="D6" s="1">
        <v>1967</v>
      </c>
      <c r="E6" s="3">
        <v>5</v>
      </c>
      <c r="F6" s="3">
        <v>36</v>
      </c>
      <c r="G6" s="3">
        <v>7</v>
      </c>
      <c r="H6" s="143">
        <v>34</v>
      </c>
      <c r="I6" s="15"/>
      <c r="J6" s="3"/>
      <c r="K6" s="161">
        <v>3</v>
      </c>
      <c r="L6" s="3">
        <v>40</v>
      </c>
      <c r="M6" s="15">
        <v>6</v>
      </c>
      <c r="N6" s="3">
        <v>35</v>
      </c>
      <c r="O6" s="15">
        <v>3</v>
      </c>
      <c r="P6" s="3">
        <v>40</v>
      </c>
      <c r="Q6" s="15"/>
      <c r="R6" s="3"/>
      <c r="S6" s="15"/>
      <c r="T6" s="3"/>
      <c r="U6" s="15">
        <v>2</v>
      </c>
      <c r="V6" s="3">
        <v>45</v>
      </c>
      <c r="W6" s="22">
        <f>SUM(F6,H6,J6,L6,N6,P6,R6,T6,V6)</f>
        <v>230</v>
      </c>
      <c r="X6" s="51">
        <f t="shared" si="0"/>
        <v>6</v>
      </c>
      <c r="Y6" s="75"/>
      <c r="Z6" s="1" t="s">
        <v>34</v>
      </c>
      <c r="AA6" s="153">
        <v>230</v>
      </c>
      <c r="AB6" s="131">
        <v>2</v>
      </c>
      <c r="AC6" s="69"/>
    </row>
    <row r="7" spans="1:29" x14ac:dyDescent="0.25">
      <c r="A7" s="69"/>
      <c r="B7" s="1" t="s">
        <v>274</v>
      </c>
      <c r="C7" s="1" t="s">
        <v>275</v>
      </c>
      <c r="D7" s="1">
        <v>1969</v>
      </c>
      <c r="E7" s="3"/>
      <c r="F7" s="3"/>
      <c r="G7" s="3">
        <v>10</v>
      </c>
      <c r="H7" s="215">
        <v>31</v>
      </c>
      <c r="I7" s="15">
        <v>2</v>
      </c>
      <c r="J7" s="3">
        <v>45</v>
      </c>
      <c r="K7" s="15">
        <v>8</v>
      </c>
      <c r="L7" s="3">
        <v>33</v>
      </c>
      <c r="M7" s="15"/>
      <c r="N7" s="3"/>
      <c r="O7" s="15">
        <v>5</v>
      </c>
      <c r="P7" s="3">
        <v>36</v>
      </c>
      <c r="Q7" s="15">
        <v>6</v>
      </c>
      <c r="R7" s="3">
        <v>36</v>
      </c>
      <c r="S7" s="15">
        <v>5</v>
      </c>
      <c r="T7" s="3">
        <v>36</v>
      </c>
      <c r="U7" s="15">
        <v>4</v>
      </c>
      <c r="V7" s="3">
        <v>38</v>
      </c>
      <c r="W7" s="22">
        <f>SUM(F7,H7,J7,L7,N7,P7,R7,T7,V7)-H7</f>
        <v>224</v>
      </c>
      <c r="X7" s="51">
        <f t="shared" si="0"/>
        <v>7</v>
      </c>
      <c r="Y7" s="75"/>
      <c r="Z7" s="1" t="s">
        <v>274</v>
      </c>
      <c r="AA7" s="153">
        <v>224</v>
      </c>
      <c r="AB7" s="131">
        <v>3</v>
      </c>
      <c r="AC7" s="69"/>
    </row>
    <row r="8" spans="1:29" x14ac:dyDescent="0.25">
      <c r="A8" s="69"/>
      <c r="B8" s="1" t="s">
        <v>38</v>
      </c>
      <c r="C8" s="1" t="s">
        <v>39</v>
      </c>
      <c r="D8" s="1">
        <v>1971</v>
      </c>
      <c r="E8" s="3">
        <v>7</v>
      </c>
      <c r="F8" s="3">
        <v>34</v>
      </c>
      <c r="G8" s="3">
        <v>8</v>
      </c>
      <c r="H8" s="3">
        <v>33</v>
      </c>
      <c r="I8" s="15"/>
      <c r="J8" s="3"/>
      <c r="K8" s="15">
        <v>4</v>
      </c>
      <c r="L8" s="3">
        <v>38</v>
      </c>
      <c r="M8" s="15"/>
      <c r="N8" s="3"/>
      <c r="O8" s="15">
        <v>4</v>
      </c>
      <c r="P8" s="3">
        <v>38</v>
      </c>
      <c r="Q8" s="15">
        <v>3</v>
      </c>
      <c r="R8" s="3">
        <v>40</v>
      </c>
      <c r="S8" s="15">
        <v>3</v>
      </c>
      <c r="T8" s="3">
        <v>40</v>
      </c>
      <c r="U8" s="15"/>
      <c r="V8" s="3"/>
      <c r="W8" s="22">
        <f>SUM(F8,H8,J8,L8,N8,P8,R8,T8,V8)</f>
        <v>223</v>
      </c>
      <c r="X8" s="51">
        <f t="shared" si="0"/>
        <v>6</v>
      </c>
      <c r="Y8" s="75"/>
      <c r="Z8" s="1" t="s">
        <v>38</v>
      </c>
      <c r="AA8" s="153">
        <v>223</v>
      </c>
      <c r="AB8" s="262">
        <v>4</v>
      </c>
      <c r="AC8" s="69"/>
    </row>
    <row r="9" spans="1:29" x14ac:dyDescent="0.25">
      <c r="A9" s="69"/>
      <c r="B9" s="1" t="s">
        <v>40</v>
      </c>
      <c r="C9" s="1" t="s">
        <v>41</v>
      </c>
      <c r="D9" s="1">
        <v>1975</v>
      </c>
      <c r="E9" s="3">
        <v>8</v>
      </c>
      <c r="F9" s="3">
        <v>33</v>
      </c>
      <c r="G9" s="3">
        <v>9</v>
      </c>
      <c r="H9" s="3">
        <v>32</v>
      </c>
      <c r="I9" s="15"/>
      <c r="J9" s="3"/>
      <c r="K9" s="15">
        <v>5</v>
      </c>
      <c r="L9" s="3">
        <v>36</v>
      </c>
      <c r="M9" s="15">
        <v>12</v>
      </c>
      <c r="N9" s="215">
        <v>29</v>
      </c>
      <c r="O9" s="15">
        <v>7</v>
      </c>
      <c r="P9" s="3">
        <v>34</v>
      </c>
      <c r="Q9" s="15">
        <v>4</v>
      </c>
      <c r="R9" s="3">
        <v>38</v>
      </c>
      <c r="S9" s="15">
        <v>4</v>
      </c>
      <c r="T9" s="3">
        <v>38</v>
      </c>
      <c r="U9" s="15">
        <v>6</v>
      </c>
      <c r="V9" s="3">
        <v>35</v>
      </c>
      <c r="W9" s="22">
        <f>SUM(F9,H9,J9,L9,N9,P9,R9,T9,V9)-N9-H9</f>
        <v>214</v>
      </c>
      <c r="X9" s="51">
        <f t="shared" si="0"/>
        <v>8</v>
      </c>
      <c r="Y9" s="75"/>
      <c r="Z9" s="1" t="s">
        <v>40</v>
      </c>
      <c r="AA9" s="210">
        <v>214</v>
      </c>
      <c r="AB9" s="262">
        <v>5</v>
      </c>
      <c r="AC9" s="69"/>
    </row>
    <row r="10" spans="1:29" x14ac:dyDescent="0.25">
      <c r="A10" s="69"/>
      <c r="B10" s="1" t="s">
        <v>51</v>
      </c>
      <c r="C10" s="1" t="s">
        <v>29</v>
      </c>
      <c r="D10" s="1">
        <v>1966</v>
      </c>
      <c r="E10" s="3">
        <v>14</v>
      </c>
      <c r="F10" s="3">
        <v>27</v>
      </c>
      <c r="G10" s="3"/>
      <c r="H10" s="3"/>
      <c r="I10" s="15">
        <v>3</v>
      </c>
      <c r="J10" s="3">
        <v>40</v>
      </c>
      <c r="K10" s="15">
        <v>10</v>
      </c>
      <c r="L10" s="3">
        <v>31</v>
      </c>
      <c r="M10" s="15"/>
      <c r="N10" s="3"/>
      <c r="O10" s="15"/>
      <c r="P10" s="3"/>
      <c r="Q10" s="15">
        <v>7</v>
      </c>
      <c r="R10" s="3">
        <v>34</v>
      </c>
      <c r="S10" s="15">
        <v>9</v>
      </c>
      <c r="T10" s="3">
        <v>32</v>
      </c>
      <c r="U10" s="15">
        <v>9</v>
      </c>
      <c r="V10" s="3">
        <v>32</v>
      </c>
      <c r="W10" s="22">
        <f>SUM(F10,H10,J10,L10,N10,P10,R10,T10,V10)</f>
        <v>196</v>
      </c>
      <c r="X10" s="209">
        <f t="shared" si="0"/>
        <v>6</v>
      </c>
      <c r="Y10" s="75"/>
      <c r="Z10" s="1" t="s">
        <v>51</v>
      </c>
      <c r="AA10" s="153">
        <v>196</v>
      </c>
      <c r="AB10" s="262">
        <v>6</v>
      </c>
      <c r="AC10" s="69"/>
    </row>
    <row r="11" spans="1:29" x14ac:dyDescent="0.25">
      <c r="A11" s="69"/>
      <c r="B11" s="1" t="s">
        <v>44</v>
      </c>
      <c r="C11" s="1" t="s">
        <v>45</v>
      </c>
      <c r="D11" s="1">
        <v>1968</v>
      </c>
      <c r="E11" s="3">
        <v>10</v>
      </c>
      <c r="F11" s="3">
        <v>31</v>
      </c>
      <c r="G11" s="3">
        <v>13</v>
      </c>
      <c r="H11" s="3">
        <v>28</v>
      </c>
      <c r="I11" s="15"/>
      <c r="J11" s="3"/>
      <c r="K11" s="15">
        <v>7</v>
      </c>
      <c r="L11" s="3">
        <v>34</v>
      </c>
      <c r="M11" s="15">
        <v>10</v>
      </c>
      <c r="N11" s="3">
        <v>31</v>
      </c>
      <c r="O11" s="15">
        <v>6</v>
      </c>
      <c r="P11" s="3">
        <v>35</v>
      </c>
      <c r="Q11" s="15"/>
      <c r="R11" s="3"/>
      <c r="S11" s="15">
        <v>6</v>
      </c>
      <c r="T11" s="3">
        <v>35</v>
      </c>
      <c r="U11" s="15"/>
      <c r="V11" s="3"/>
      <c r="W11" s="22">
        <f>SUM(F11,H11,J11,L11,N11,P11,R11,T11,V11)</f>
        <v>194</v>
      </c>
      <c r="X11" s="51">
        <f t="shared" si="0"/>
        <v>6</v>
      </c>
      <c r="Y11" s="75"/>
      <c r="Z11" s="1" t="s">
        <v>44</v>
      </c>
      <c r="AA11" s="153">
        <v>194</v>
      </c>
      <c r="AB11" s="127">
        <v>7</v>
      </c>
      <c r="AC11" s="69"/>
    </row>
    <row r="12" spans="1:29" x14ac:dyDescent="0.25">
      <c r="A12" s="69"/>
      <c r="B12" s="1" t="s">
        <v>60</v>
      </c>
      <c r="C12" s="1" t="s">
        <v>58</v>
      </c>
      <c r="D12" s="1">
        <v>1967</v>
      </c>
      <c r="E12" s="3">
        <v>20</v>
      </c>
      <c r="F12" s="215">
        <v>21</v>
      </c>
      <c r="G12" s="3">
        <v>19</v>
      </c>
      <c r="H12" s="3">
        <v>22</v>
      </c>
      <c r="I12" s="15">
        <v>5</v>
      </c>
      <c r="J12" s="3">
        <v>36</v>
      </c>
      <c r="K12" s="15">
        <v>12</v>
      </c>
      <c r="L12" s="3">
        <v>29</v>
      </c>
      <c r="M12" s="15">
        <v>15</v>
      </c>
      <c r="N12" s="3">
        <v>26</v>
      </c>
      <c r="O12" s="15"/>
      <c r="P12" s="3"/>
      <c r="Q12" s="15">
        <v>8</v>
      </c>
      <c r="R12" s="3">
        <v>33</v>
      </c>
      <c r="S12" s="15">
        <v>12</v>
      </c>
      <c r="T12" s="3">
        <v>29</v>
      </c>
      <c r="U12" s="15">
        <v>13</v>
      </c>
      <c r="V12" s="3">
        <v>28</v>
      </c>
      <c r="W12" s="22">
        <f>SUM(F12,H12,J12,L12,N12,P12,R12,T12,V12)-F12-H12</f>
        <v>181</v>
      </c>
      <c r="X12" s="51">
        <f t="shared" si="0"/>
        <v>8</v>
      </c>
      <c r="Y12" s="75"/>
      <c r="Z12" s="1" t="s">
        <v>60</v>
      </c>
      <c r="AA12" s="210">
        <v>181</v>
      </c>
      <c r="AB12" s="127">
        <v>8</v>
      </c>
      <c r="AC12" s="69"/>
    </row>
    <row r="13" spans="1:29" x14ac:dyDescent="0.25">
      <c r="A13" s="69"/>
      <c r="B13" s="158" t="s">
        <v>370</v>
      </c>
      <c r="C13" s="158" t="s">
        <v>94</v>
      </c>
      <c r="D13" s="159" t="s">
        <v>371</v>
      </c>
      <c r="E13" s="3"/>
      <c r="F13" s="3"/>
      <c r="G13" s="3"/>
      <c r="H13" s="3"/>
      <c r="I13" s="161">
        <v>4</v>
      </c>
      <c r="J13" s="162">
        <v>38</v>
      </c>
      <c r="K13" s="15">
        <v>13</v>
      </c>
      <c r="L13" s="3">
        <v>28</v>
      </c>
      <c r="M13" s="15">
        <v>14</v>
      </c>
      <c r="N13" s="3">
        <v>27</v>
      </c>
      <c r="O13" s="15">
        <v>9</v>
      </c>
      <c r="P13" s="3">
        <v>32</v>
      </c>
      <c r="Q13" s="15"/>
      <c r="R13" s="3"/>
      <c r="S13" s="15">
        <v>8</v>
      </c>
      <c r="T13" s="3">
        <v>33</v>
      </c>
      <c r="U13" s="15"/>
      <c r="V13" s="3"/>
      <c r="W13" s="22">
        <f t="shared" ref="W13:W44" si="1">SUM(F13,H13,J13,L13,N13,P13,R13,T13,V13)</f>
        <v>158</v>
      </c>
      <c r="X13" s="51">
        <f t="shared" si="0"/>
        <v>5</v>
      </c>
      <c r="Y13" s="75"/>
      <c r="Z13" s="158" t="s">
        <v>370</v>
      </c>
      <c r="AA13" s="153">
        <v>158</v>
      </c>
      <c r="AB13" s="127">
        <v>9</v>
      </c>
      <c r="AC13" s="69"/>
    </row>
    <row r="14" spans="1:29" x14ac:dyDescent="0.25">
      <c r="A14" s="69"/>
      <c r="B14" s="1" t="s">
        <v>26</v>
      </c>
      <c r="C14" s="1" t="s">
        <v>27</v>
      </c>
      <c r="D14" s="1">
        <v>1968</v>
      </c>
      <c r="E14" s="3">
        <v>1</v>
      </c>
      <c r="F14" s="3">
        <v>50</v>
      </c>
      <c r="G14" s="3">
        <v>1</v>
      </c>
      <c r="H14" s="3">
        <v>50</v>
      </c>
      <c r="I14" s="15"/>
      <c r="J14" s="3"/>
      <c r="K14" s="15">
        <v>1</v>
      </c>
      <c r="L14" s="3">
        <v>50</v>
      </c>
      <c r="M14" s="15"/>
      <c r="N14" s="3"/>
      <c r="O14" s="15"/>
      <c r="P14" s="3"/>
      <c r="Q14" s="15"/>
      <c r="R14" s="3"/>
      <c r="S14" s="15"/>
      <c r="T14" s="3"/>
      <c r="U14" s="15"/>
      <c r="V14" s="3"/>
      <c r="W14" s="22">
        <f t="shared" si="1"/>
        <v>150</v>
      </c>
      <c r="X14" s="197">
        <f t="shared" si="0"/>
        <v>3</v>
      </c>
      <c r="Y14" s="75"/>
      <c r="Z14" s="1" t="s">
        <v>26</v>
      </c>
      <c r="AA14" s="199">
        <v>150</v>
      </c>
      <c r="AB14" s="127">
        <v>10</v>
      </c>
      <c r="AC14" s="69"/>
    </row>
    <row r="15" spans="1:29" x14ac:dyDescent="0.25">
      <c r="A15" s="69"/>
      <c r="B15" s="1" t="s">
        <v>30</v>
      </c>
      <c r="C15" s="1" t="s">
        <v>31</v>
      </c>
      <c r="D15" s="1">
        <v>1969</v>
      </c>
      <c r="E15" s="3">
        <v>3</v>
      </c>
      <c r="F15" s="3">
        <v>40</v>
      </c>
      <c r="G15" s="3"/>
      <c r="H15" s="3"/>
      <c r="I15" s="15"/>
      <c r="J15" s="3"/>
      <c r="K15" s="15"/>
      <c r="L15" s="3"/>
      <c r="M15" s="15">
        <v>2</v>
      </c>
      <c r="N15" s="3">
        <v>45</v>
      </c>
      <c r="O15" s="15"/>
      <c r="P15" s="3"/>
      <c r="Q15" s="15"/>
      <c r="R15" s="3"/>
      <c r="S15" s="15">
        <v>1</v>
      </c>
      <c r="T15" s="3">
        <v>50</v>
      </c>
      <c r="U15" s="15"/>
      <c r="V15" s="3"/>
      <c r="W15" s="22">
        <f t="shared" si="1"/>
        <v>135</v>
      </c>
      <c r="X15" s="197">
        <f t="shared" si="0"/>
        <v>3</v>
      </c>
      <c r="Y15" s="75"/>
      <c r="Z15" s="1" t="s">
        <v>30</v>
      </c>
      <c r="AA15" s="199">
        <v>135</v>
      </c>
      <c r="AB15" s="127">
        <v>11</v>
      </c>
      <c r="AC15" s="69"/>
    </row>
    <row r="16" spans="1:29" x14ac:dyDescent="0.25">
      <c r="A16" s="69"/>
      <c r="B16" s="158" t="s">
        <v>375</v>
      </c>
      <c r="C16" s="158" t="s">
        <v>39</v>
      </c>
      <c r="D16" s="159" t="s">
        <v>376</v>
      </c>
      <c r="E16" s="3"/>
      <c r="F16" s="3"/>
      <c r="G16" s="3"/>
      <c r="H16" s="3"/>
      <c r="I16" s="161">
        <v>8</v>
      </c>
      <c r="J16" s="162">
        <v>33</v>
      </c>
      <c r="K16" s="15"/>
      <c r="L16" s="3"/>
      <c r="M16" s="15"/>
      <c r="N16" s="3"/>
      <c r="O16" s="15">
        <v>13</v>
      </c>
      <c r="P16" s="3">
        <v>28</v>
      </c>
      <c r="Q16" s="15">
        <v>10</v>
      </c>
      <c r="R16" s="3">
        <v>31</v>
      </c>
      <c r="S16" s="15">
        <v>14</v>
      </c>
      <c r="T16" s="3">
        <v>27</v>
      </c>
      <c r="U16" s="15"/>
      <c r="V16" s="3"/>
      <c r="W16" s="22">
        <f t="shared" si="1"/>
        <v>119</v>
      </c>
      <c r="X16" s="197">
        <f t="shared" si="0"/>
        <v>4</v>
      </c>
      <c r="Y16" s="75"/>
      <c r="Z16" s="158" t="s">
        <v>375</v>
      </c>
      <c r="AA16" s="199">
        <v>119</v>
      </c>
      <c r="AB16" s="127">
        <v>12</v>
      </c>
      <c r="AC16" s="69"/>
    </row>
    <row r="17" spans="1:29" x14ac:dyDescent="0.25">
      <c r="A17" s="69"/>
      <c r="B17" s="1" t="s">
        <v>42</v>
      </c>
      <c r="C17" s="1" t="s">
        <v>43</v>
      </c>
      <c r="D17" s="1">
        <v>1973</v>
      </c>
      <c r="E17" s="3">
        <v>9</v>
      </c>
      <c r="F17" s="3">
        <v>32</v>
      </c>
      <c r="G17" s="3">
        <v>12</v>
      </c>
      <c r="H17" s="3">
        <v>29</v>
      </c>
      <c r="I17" s="15"/>
      <c r="J17" s="3"/>
      <c r="K17" s="15"/>
      <c r="L17" s="3"/>
      <c r="M17" s="15"/>
      <c r="N17" s="3"/>
      <c r="O17" s="15"/>
      <c r="P17" s="3"/>
      <c r="Q17" s="15"/>
      <c r="R17" s="3"/>
      <c r="S17" s="15">
        <v>7</v>
      </c>
      <c r="T17" s="3">
        <v>34</v>
      </c>
      <c r="U17" s="15"/>
      <c r="V17" s="3"/>
      <c r="W17" s="22">
        <f t="shared" si="1"/>
        <v>95</v>
      </c>
      <c r="X17" s="197">
        <f t="shared" si="0"/>
        <v>3</v>
      </c>
      <c r="Y17" s="75"/>
      <c r="Z17" s="1" t="s">
        <v>42</v>
      </c>
      <c r="AA17" s="199">
        <v>95</v>
      </c>
      <c r="AB17" s="127">
        <v>13</v>
      </c>
      <c r="AC17" s="69"/>
    </row>
    <row r="18" spans="1:29" x14ac:dyDescent="0.25">
      <c r="A18" s="69"/>
      <c r="B18" s="1" t="s">
        <v>271</v>
      </c>
      <c r="C18" s="1" t="s">
        <v>94</v>
      </c>
      <c r="D18" s="1">
        <v>1966</v>
      </c>
      <c r="E18" s="3"/>
      <c r="F18" s="3"/>
      <c r="G18" s="3">
        <v>2</v>
      </c>
      <c r="H18" s="3">
        <v>45</v>
      </c>
      <c r="I18" s="15"/>
      <c r="J18" s="3"/>
      <c r="K18" s="15"/>
      <c r="L18" s="3"/>
      <c r="M18" s="15">
        <v>1</v>
      </c>
      <c r="N18" s="3">
        <v>50</v>
      </c>
      <c r="O18" s="15"/>
      <c r="P18" s="3"/>
      <c r="Q18" s="15"/>
      <c r="R18" s="3"/>
      <c r="S18" s="15"/>
      <c r="T18" s="3"/>
      <c r="U18" s="15"/>
      <c r="V18" s="3"/>
      <c r="W18" s="22">
        <f t="shared" si="1"/>
        <v>95</v>
      </c>
      <c r="X18" s="197">
        <f t="shared" si="0"/>
        <v>2</v>
      </c>
      <c r="Y18" s="75"/>
      <c r="Z18" s="1" t="s">
        <v>271</v>
      </c>
      <c r="AA18" s="199">
        <v>95</v>
      </c>
      <c r="AB18" s="127">
        <v>14</v>
      </c>
      <c r="AC18" s="69"/>
    </row>
    <row r="19" spans="1:29" x14ac:dyDescent="0.25">
      <c r="A19" s="69"/>
      <c r="B19" s="1" t="s">
        <v>272</v>
      </c>
      <c r="C19" s="1" t="s">
        <v>29</v>
      </c>
      <c r="D19" s="1">
        <v>1974</v>
      </c>
      <c r="E19" s="3"/>
      <c r="F19" s="3"/>
      <c r="G19" s="3">
        <v>3</v>
      </c>
      <c r="H19" s="3">
        <v>40</v>
      </c>
      <c r="I19" s="15"/>
      <c r="J19" s="3"/>
      <c r="K19" s="15"/>
      <c r="L19" s="3"/>
      <c r="M19" s="15"/>
      <c r="N19" s="3"/>
      <c r="O19" s="15">
        <v>1</v>
      </c>
      <c r="P19" s="3">
        <v>50</v>
      </c>
      <c r="Q19" s="15"/>
      <c r="R19" s="3"/>
      <c r="S19" s="15"/>
      <c r="T19" s="3"/>
      <c r="U19" s="15"/>
      <c r="V19" s="3"/>
      <c r="W19" s="22">
        <f t="shared" si="1"/>
        <v>90</v>
      </c>
      <c r="X19" s="197">
        <f t="shared" si="0"/>
        <v>2</v>
      </c>
      <c r="Y19" s="75"/>
      <c r="Z19" s="1" t="s">
        <v>272</v>
      </c>
      <c r="AA19" s="199">
        <v>90</v>
      </c>
      <c r="AB19" s="127">
        <v>15</v>
      </c>
      <c r="AC19" s="69"/>
    </row>
    <row r="20" spans="1:29" x14ac:dyDescent="0.25">
      <c r="A20" s="69"/>
      <c r="B20" s="1" t="s">
        <v>50</v>
      </c>
      <c r="C20" s="1" t="s">
        <v>39</v>
      </c>
      <c r="D20" s="1">
        <v>1970</v>
      </c>
      <c r="E20" s="3">
        <v>13</v>
      </c>
      <c r="F20" s="3">
        <v>28</v>
      </c>
      <c r="G20" s="3"/>
      <c r="H20" s="3"/>
      <c r="I20" s="15"/>
      <c r="J20" s="3"/>
      <c r="K20" s="15">
        <v>16</v>
      </c>
      <c r="L20" s="3">
        <v>25</v>
      </c>
      <c r="M20" s="15"/>
      <c r="N20" s="3"/>
      <c r="O20" s="15"/>
      <c r="P20" s="3"/>
      <c r="Q20" s="15"/>
      <c r="R20" s="3"/>
      <c r="S20" s="15">
        <v>10</v>
      </c>
      <c r="T20" s="3">
        <v>31</v>
      </c>
      <c r="U20" s="15"/>
      <c r="V20" s="3"/>
      <c r="W20" s="22">
        <f t="shared" si="1"/>
        <v>84</v>
      </c>
      <c r="X20" s="197">
        <f t="shared" si="0"/>
        <v>3</v>
      </c>
      <c r="Y20" s="75"/>
      <c r="Z20" s="1" t="s">
        <v>50</v>
      </c>
      <c r="AA20" s="199">
        <v>84</v>
      </c>
      <c r="AB20" s="127">
        <v>16</v>
      </c>
      <c r="AC20" s="69"/>
    </row>
    <row r="21" spans="1:29" x14ac:dyDescent="0.25">
      <c r="A21" s="69"/>
      <c r="B21" s="158" t="s">
        <v>444</v>
      </c>
      <c r="C21" s="158" t="s">
        <v>49</v>
      </c>
      <c r="D21" s="159" t="s">
        <v>445</v>
      </c>
      <c r="E21" s="3"/>
      <c r="F21" s="3"/>
      <c r="G21" s="3"/>
      <c r="H21" s="3"/>
      <c r="I21" s="161"/>
      <c r="J21" s="162"/>
      <c r="K21" s="161">
        <v>2</v>
      </c>
      <c r="L21" s="3">
        <v>45</v>
      </c>
      <c r="M21" s="229">
        <v>5</v>
      </c>
      <c r="N21" s="228">
        <v>36</v>
      </c>
      <c r="O21" s="229"/>
      <c r="P21" s="228"/>
      <c r="Q21" s="229"/>
      <c r="R21" s="228"/>
      <c r="S21" s="229"/>
      <c r="T21" s="228"/>
      <c r="U21" s="229"/>
      <c r="V21" s="228"/>
      <c r="W21" s="22">
        <f t="shared" si="1"/>
        <v>81</v>
      </c>
      <c r="X21" s="197">
        <f t="shared" si="0"/>
        <v>2</v>
      </c>
      <c r="Y21" s="75"/>
      <c r="Z21" s="158" t="s">
        <v>444</v>
      </c>
      <c r="AA21" s="199">
        <v>81</v>
      </c>
      <c r="AB21" s="127">
        <v>17</v>
      </c>
      <c r="AC21" s="69"/>
    </row>
    <row r="22" spans="1:29" x14ac:dyDescent="0.25">
      <c r="A22" s="69"/>
      <c r="B22" s="1" t="s">
        <v>273</v>
      </c>
      <c r="C22" s="1" t="s">
        <v>29</v>
      </c>
      <c r="D22" s="1">
        <v>1969</v>
      </c>
      <c r="E22" s="3"/>
      <c r="F22" s="3"/>
      <c r="G22" s="3">
        <v>5</v>
      </c>
      <c r="H22" s="3">
        <v>36</v>
      </c>
      <c r="I22" s="15"/>
      <c r="J22" s="3"/>
      <c r="K22" s="15"/>
      <c r="L22" s="3"/>
      <c r="M22" s="15"/>
      <c r="N22" s="3"/>
      <c r="O22" s="15"/>
      <c r="P22" s="3"/>
      <c r="Q22" s="15">
        <v>2</v>
      </c>
      <c r="R22" s="3">
        <v>45</v>
      </c>
      <c r="S22" s="15"/>
      <c r="T22" s="3"/>
      <c r="U22" s="15"/>
      <c r="V22" s="3"/>
      <c r="W22" s="22">
        <f t="shared" si="1"/>
        <v>81</v>
      </c>
      <c r="X22" s="197">
        <f t="shared" si="0"/>
        <v>2</v>
      </c>
      <c r="Y22" s="75"/>
      <c r="Z22" s="1" t="s">
        <v>273</v>
      </c>
      <c r="AA22" s="199">
        <v>81</v>
      </c>
      <c r="AB22" s="127">
        <v>18</v>
      </c>
      <c r="AC22" s="69"/>
    </row>
    <row r="23" spans="1:29" x14ac:dyDescent="0.25">
      <c r="A23" s="69"/>
      <c r="B23" s="1" t="s">
        <v>283</v>
      </c>
      <c r="C23" s="1" t="s">
        <v>39</v>
      </c>
      <c r="D23" s="1">
        <v>1974</v>
      </c>
      <c r="E23" s="3"/>
      <c r="F23" s="3"/>
      <c r="G23" s="3">
        <v>20</v>
      </c>
      <c r="H23" s="3">
        <v>21</v>
      </c>
      <c r="I23" s="15"/>
      <c r="J23" s="3"/>
      <c r="K23" s="15">
        <v>15</v>
      </c>
      <c r="L23" s="3">
        <v>26</v>
      </c>
      <c r="M23" s="15"/>
      <c r="N23" s="3"/>
      <c r="O23" s="15">
        <v>10</v>
      </c>
      <c r="P23" s="3">
        <v>31</v>
      </c>
      <c r="Q23" s="15"/>
      <c r="R23" s="3"/>
      <c r="S23" s="15"/>
      <c r="T23" s="3"/>
      <c r="U23" s="15"/>
      <c r="V23" s="3"/>
      <c r="W23" s="22">
        <f t="shared" si="1"/>
        <v>78</v>
      </c>
      <c r="X23" s="197">
        <f t="shared" si="0"/>
        <v>3</v>
      </c>
      <c r="Y23" s="75"/>
      <c r="Z23" s="1" t="s">
        <v>283</v>
      </c>
      <c r="AA23" s="199">
        <v>78</v>
      </c>
      <c r="AB23" s="127">
        <v>19</v>
      </c>
      <c r="AC23" s="69"/>
    </row>
    <row r="24" spans="1:29" x14ac:dyDescent="0.25">
      <c r="A24" s="69"/>
      <c r="B24" s="1" t="s">
        <v>52</v>
      </c>
      <c r="C24" s="1" t="s">
        <v>29</v>
      </c>
      <c r="D24" s="1">
        <v>1972</v>
      </c>
      <c r="E24" s="3">
        <v>15</v>
      </c>
      <c r="F24" s="3">
        <v>26</v>
      </c>
      <c r="G24" s="3">
        <v>18</v>
      </c>
      <c r="H24" s="3">
        <v>23</v>
      </c>
      <c r="I24" s="15"/>
      <c r="J24" s="3"/>
      <c r="K24" s="15"/>
      <c r="L24" s="3"/>
      <c r="M24" s="15"/>
      <c r="N24" s="3"/>
      <c r="O24" s="15"/>
      <c r="P24" s="3"/>
      <c r="Q24" s="15"/>
      <c r="R24" s="3"/>
      <c r="S24" s="15">
        <v>13</v>
      </c>
      <c r="T24" s="3">
        <v>28</v>
      </c>
      <c r="U24" s="15"/>
      <c r="V24" s="3"/>
      <c r="W24" s="22">
        <f t="shared" si="1"/>
        <v>77</v>
      </c>
      <c r="X24" s="197">
        <f t="shared" si="0"/>
        <v>3</v>
      </c>
      <c r="Y24" s="75"/>
      <c r="Z24" s="1" t="s">
        <v>52</v>
      </c>
      <c r="AA24" s="199">
        <v>77</v>
      </c>
      <c r="AB24" s="127">
        <v>20</v>
      </c>
      <c r="AC24" s="69"/>
    </row>
    <row r="25" spans="1:29" x14ac:dyDescent="0.25">
      <c r="A25" s="69"/>
      <c r="B25" s="1" t="s">
        <v>36</v>
      </c>
      <c r="C25" s="1" t="s">
        <v>37</v>
      </c>
      <c r="D25" s="1">
        <v>1974</v>
      </c>
      <c r="E25" s="3">
        <v>6</v>
      </c>
      <c r="F25" s="3">
        <v>35</v>
      </c>
      <c r="G25" s="3">
        <v>6</v>
      </c>
      <c r="H25" s="3">
        <v>35</v>
      </c>
      <c r="I25" s="15"/>
      <c r="J25" s="3"/>
      <c r="K25" s="15"/>
      <c r="L25" s="3"/>
      <c r="M25" s="15"/>
      <c r="N25" s="3"/>
      <c r="O25" s="15"/>
      <c r="P25" s="3"/>
      <c r="Q25" s="15"/>
      <c r="R25" s="3"/>
      <c r="S25" s="15"/>
      <c r="T25" s="3"/>
      <c r="U25" s="15"/>
      <c r="V25" s="3"/>
      <c r="W25" s="22">
        <f t="shared" si="1"/>
        <v>70</v>
      </c>
      <c r="X25" s="197">
        <f t="shared" si="0"/>
        <v>2</v>
      </c>
      <c r="Y25" s="75"/>
      <c r="Z25" s="1" t="s">
        <v>36</v>
      </c>
      <c r="AA25" s="199">
        <v>70</v>
      </c>
      <c r="AB25" s="127">
        <v>21</v>
      </c>
      <c r="AC25" s="69"/>
    </row>
    <row r="26" spans="1:29" x14ac:dyDescent="0.25">
      <c r="A26" s="69"/>
      <c r="B26" s="158" t="s">
        <v>688</v>
      </c>
      <c r="C26" s="158" t="s">
        <v>251</v>
      </c>
      <c r="D26" s="159" t="s">
        <v>435</v>
      </c>
      <c r="E26" s="3"/>
      <c r="F26" s="3"/>
      <c r="G26" s="3"/>
      <c r="H26" s="3"/>
      <c r="I26" s="15"/>
      <c r="J26" s="3"/>
      <c r="K26" s="15"/>
      <c r="L26" s="3"/>
      <c r="M26" s="161">
        <v>18</v>
      </c>
      <c r="N26" s="3">
        <v>23</v>
      </c>
      <c r="O26" s="15"/>
      <c r="P26" s="3"/>
      <c r="Q26" s="15">
        <v>9</v>
      </c>
      <c r="R26" s="3">
        <v>32</v>
      </c>
      <c r="S26" s="15"/>
      <c r="T26" s="3"/>
      <c r="U26" s="15"/>
      <c r="V26" s="3"/>
      <c r="W26" s="22">
        <f t="shared" si="1"/>
        <v>55</v>
      </c>
      <c r="X26" s="197">
        <f t="shared" si="0"/>
        <v>2</v>
      </c>
      <c r="Y26" s="75"/>
      <c r="Z26" s="158" t="s">
        <v>688</v>
      </c>
      <c r="AA26" s="199">
        <v>55</v>
      </c>
      <c r="AB26" s="127">
        <v>22</v>
      </c>
      <c r="AC26" s="69"/>
    </row>
    <row r="27" spans="1:29" x14ac:dyDescent="0.25">
      <c r="A27" s="69"/>
      <c r="B27" s="1" t="s">
        <v>73</v>
      </c>
      <c r="C27" s="1" t="s">
        <v>74</v>
      </c>
      <c r="D27" s="1">
        <v>1970</v>
      </c>
      <c r="E27" s="3">
        <v>30</v>
      </c>
      <c r="F27" s="3">
        <v>11</v>
      </c>
      <c r="G27" s="3">
        <v>31</v>
      </c>
      <c r="H27" s="3">
        <v>10</v>
      </c>
      <c r="I27" s="15">
        <v>11</v>
      </c>
      <c r="J27" s="3">
        <v>30</v>
      </c>
      <c r="K27" s="15">
        <v>39</v>
      </c>
      <c r="L27" s="3">
        <v>2</v>
      </c>
      <c r="M27" s="15"/>
      <c r="N27" s="3"/>
      <c r="O27" s="15"/>
      <c r="P27" s="3"/>
      <c r="Q27" s="15"/>
      <c r="R27" s="3"/>
      <c r="S27" s="15"/>
      <c r="T27" s="3"/>
      <c r="U27" s="15"/>
      <c r="V27" s="3"/>
      <c r="W27" s="22">
        <f t="shared" si="1"/>
        <v>53</v>
      </c>
      <c r="X27" s="197">
        <f t="shared" si="0"/>
        <v>4</v>
      </c>
      <c r="Y27" s="75"/>
      <c r="Z27" s="1" t="s">
        <v>73</v>
      </c>
      <c r="AA27" s="199">
        <v>53</v>
      </c>
      <c r="AB27" s="127">
        <v>23</v>
      </c>
      <c r="AC27" s="69"/>
    </row>
    <row r="28" spans="1:29" x14ac:dyDescent="0.25">
      <c r="A28" s="69"/>
      <c r="B28" s="1" t="s">
        <v>282</v>
      </c>
      <c r="C28" s="1" t="s">
        <v>94</v>
      </c>
      <c r="D28" s="1">
        <v>1973</v>
      </c>
      <c r="E28" s="3"/>
      <c r="F28" s="3"/>
      <c r="G28" s="3">
        <v>17</v>
      </c>
      <c r="H28" s="3">
        <v>24</v>
      </c>
      <c r="I28" s="15"/>
      <c r="J28" s="3"/>
      <c r="K28" s="15"/>
      <c r="L28" s="3"/>
      <c r="M28" s="15">
        <v>19</v>
      </c>
      <c r="N28" s="3">
        <v>22</v>
      </c>
      <c r="O28" s="15"/>
      <c r="P28" s="3"/>
      <c r="Q28" s="15"/>
      <c r="R28" s="3"/>
      <c r="S28" s="15"/>
      <c r="T28" s="3"/>
      <c r="U28" s="15"/>
      <c r="V28" s="3"/>
      <c r="W28" s="22">
        <f t="shared" si="1"/>
        <v>46</v>
      </c>
      <c r="X28" s="197">
        <f t="shared" si="0"/>
        <v>2</v>
      </c>
      <c r="Y28" s="75"/>
      <c r="Z28" s="1" t="s">
        <v>282</v>
      </c>
      <c r="AA28" s="199">
        <v>46</v>
      </c>
      <c r="AB28" s="127">
        <v>24</v>
      </c>
      <c r="AC28" s="69"/>
    </row>
    <row r="29" spans="1:29" x14ac:dyDescent="0.25">
      <c r="A29" s="69"/>
      <c r="B29" s="158" t="s">
        <v>379</v>
      </c>
      <c r="C29" s="158" t="s">
        <v>39</v>
      </c>
      <c r="D29" s="159" t="s">
        <v>373</v>
      </c>
      <c r="E29" s="3"/>
      <c r="F29" s="3"/>
      <c r="G29" s="3"/>
      <c r="H29" s="3"/>
      <c r="I29" s="161">
        <v>10</v>
      </c>
      <c r="J29" s="162">
        <v>31</v>
      </c>
      <c r="K29" s="15">
        <v>29</v>
      </c>
      <c r="L29" s="3">
        <v>12</v>
      </c>
      <c r="M29" s="15"/>
      <c r="N29" s="3"/>
      <c r="O29" s="15"/>
      <c r="P29" s="3"/>
      <c r="Q29" s="15"/>
      <c r="R29" s="3"/>
      <c r="S29" s="15"/>
      <c r="T29" s="3"/>
      <c r="U29" s="15"/>
      <c r="V29" s="3"/>
      <c r="W29" s="22">
        <f t="shared" si="1"/>
        <v>43</v>
      </c>
      <c r="X29" s="197">
        <f t="shared" si="0"/>
        <v>2</v>
      </c>
      <c r="Y29" s="75"/>
      <c r="Z29" s="158" t="s">
        <v>379</v>
      </c>
      <c r="AA29" s="199">
        <v>43</v>
      </c>
      <c r="AB29" s="127">
        <v>25</v>
      </c>
      <c r="AC29" s="69"/>
    </row>
    <row r="30" spans="1:29" x14ac:dyDescent="0.25">
      <c r="A30" s="69"/>
      <c r="B30" s="1" t="s">
        <v>61</v>
      </c>
      <c r="C30" s="1" t="s">
        <v>43</v>
      </c>
      <c r="D30" s="1">
        <v>1967</v>
      </c>
      <c r="E30" s="3">
        <v>21</v>
      </c>
      <c r="F30" s="3">
        <v>20</v>
      </c>
      <c r="G30" s="3">
        <v>21</v>
      </c>
      <c r="H30" s="3">
        <v>20</v>
      </c>
      <c r="I30" s="15"/>
      <c r="J30" s="3"/>
      <c r="K30" s="15"/>
      <c r="L30" s="3"/>
      <c r="M30" s="15"/>
      <c r="N30" s="3"/>
      <c r="O30" s="15"/>
      <c r="P30" s="3"/>
      <c r="Q30" s="15"/>
      <c r="R30" s="3"/>
      <c r="S30" s="15"/>
      <c r="T30" s="3"/>
      <c r="U30" s="15"/>
      <c r="V30" s="3"/>
      <c r="W30" s="22">
        <f t="shared" si="1"/>
        <v>40</v>
      </c>
      <c r="X30" s="197">
        <f t="shared" si="0"/>
        <v>2</v>
      </c>
      <c r="Y30" s="75"/>
      <c r="Z30" s="1" t="s">
        <v>61</v>
      </c>
      <c r="AA30" s="199">
        <v>40</v>
      </c>
      <c r="AB30" s="127">
        <v>26</v>
      </c>
      <c r="AC30" s="69"/>
    </row>
    <row r="31" spans="1:29" x14ac:dyDescent="0.25">
      <c r="A31" s="69"/>
      <c r="B31" s="1" t="s">
        <v>32</v>
      </c>
      <c r="C31" s="1" t="s">
        <v>33</v>
      </c>
      <c r="D31" s="1">
        <v>1968</v>
      </c>
      <c r="E31" s="3">
        <v>4</v>
      </c>
      <c r="F31" s="3">
        <v>38</v>
      </c>
      <c r="G31" s="3"/>
      <c r="H31" s="3"/>
      <c r="I31" s="15"/>
      <c r="J31" s="3"/>
      <c r="K31" s="15"/>
      <c r="L31" s="3"/>
      <c r="M31" s="15"/>
      <c r="N31" s="3"/>
      <c r="O31" s="15"/>
      <c r="P31" s="3"/>
      <c r="Q31" s="15"/>
      <c r="R31" s="3"/>
      <c r="S31" s="15"/>
      <c r="T31" s="3"/>
      <c r="U31" s="15"/>
      <c r="V31" s="3"/>
      <c r="W31" s="22">
        <f t="shared" si="1"/>
        <v>38</v>
      </c>
      <c r="X31" s="197">
        <f t="shared" si="0"/>
        <v>1</v>
      </c>
      <c r="Y31" s="75"/>
      <c r="Z31" s="1" t="s">
        <v>32</v>
      </c>
      <c r="AA31" s="199">
        <v>38</v>
      </c>
      <c r="AB31" s="127">
        <v>27</v>
      </c>
      <c r="AC31" s="69"/>
    </row>
    <row r="32" spans="1:29" x14ac:dyDescent="0.25">
      <c r="A32" s="69"/>
      <c r="B32" s="158" t="s">
        <v>678</v>
      </c>
      <c r="C32" s="158" t="s">
        <v>58</v>
      </c>
      <c r="D32" s="159" t="s">
        <v>371</v>
      </c>
      <c r="E32" s="3"/>
      <c r="F32" s="3"/>
      <c r="G32" s="3"/>
      <c r="H32" s="3"/>
      <c r="I32" s="15"/>
      <c r="J32" s="3"/>
      <c r="K32" s="161"/>
      <c r="L32" s="3"/>
      <c r="M32" s="161">
        <v>4</v>
      </c>
      <c r="N32" s="3">
        <v>38</v>
      </c>
      <c r="O32" s="15"/>
      <c r="P32" s="3"/>
      <c r="Q32" s="15"/>
      <c r="R32" s="3"/>
      <c r="S32" s="15"/>
      <c r="T32" s="3"/>
      <c r="U32" s="15"/>
      <c r="V32" s="3"/>
      <c r="W32" s="22">
        <f t="shared" si="1"/>
        <v>38</v>
      </c>
      <c r="X32" s="197">
        <f t="shared" si="0"/>
        <v>1</v>
      </c>
      <c r="Y32" s="75"/>
      <c r="Z32" s="158" t="s">
        <v>678</v>
      </c>
      <c r="AA32" s="199">
        <v>38</v>
      </c>
      <c r="AB32" s="127">
        <v>28</v>
      </c>
      <c r="AC32" s="69"/>
    </row>
    <row r="33" spans="1:29" x14ac:dyDescent="0.25">
      <c r="A33" s="69"/>
      <c r="B33" s="158" t="s">
        <v>447</v>
      </c>
      <c r="C33" s="158" t="s">
        <v>312</v>
      </c>
      <c r="D33" s="159" t="s">
        <v>369</v>
      </c>
      <c r="E33" s="3"/>
      <c r="F33" s="3"/>
      <c r="G33" s="3"/>
      <c r="H33" s="3"/>
      <c r="I33" s="15"/>
      <c r="J33" s="3"/>
      <c r="K33" s="161">
        <v>6</v>
      </c>
      <c r="L33" s="3">
        <v>35</v>
      </c>
      <c r="M33" s="15"/>
      <c r="N33" s="3"/>
      <c r="O33" s="15"/>
      <c r="P33" s="3"/>
      <c r="Q33" s="15"/>
      <c r="R33" s="3"/>
      <c r="S33" s="15"/>
      <c r="T33" s="3"/>
      <c r="U33" s="15"/>
      <c r="V33" s="3"/>
      <c r="W33" s="22">
        <f t="shared" si="1"/>
        <v>35</v>
      </c>
      <c r="X33" s="197">
        <f t="shared" si="0"/>
        <v>1</v>
      </c>
      <c r="Y33" s="75"/>
      <c r="Z33" s="158" t="s">
        <v>447</v>
      </c>
      <c r="AA33" s="199">
        <v>35</v>
      </c>
      <c r="AB33" s="127">
        <v>29</v>
      </c>
      <c r="AC33" s="69"/>
    </row>
    <row r="34" spans="1:29" x14ac:dyDescent="0.25">
      <c r="A34" s="69"/>
      <c r="B34" s="158" t="s">
        <v>372</v>
      </c>
      <c r="C34" s="158" t="s">
        <v>79</v>
      </c>
      <c r="D34" s="159" t="s">
        <v>373</v>
      </c>
      <c r="E34" s="3"/>
      <c r="F34" s="3"/>
      <c r="G34" s="3"/>
      <c r="H34" s="3"/>
      <c r="I34" s="161">
        <v>6</v>
      </c>
      <c r="J34" s="162">
        <v>35</v>
      </c>
      <c r="K34" s="15"/>
      <c r="L34" s="3"/>
      <c r="M34" s="15"/>
      <c r="N34" s="3"/>
      <c r="O34" s="15"/>
      <c r="P34" s="3"/>
      <c r="Q34" s="15"/>
      <c r="R34" s="3"/>
      <c r="S34" s="15"/>
      <c r="T34" s="3"/>
      <c r="U34" s="15"/>
      <c r="V34" s="3"/>
      <c r="W34" s="22">
        <f t="shared" si="1"/>
        <v>35</v>
      </c>
      <c r="X34" s="197">
        <f t="shared" si="0"/>
        <v>1</v>
      </c>
      <c r="Y34" s="75"/>
      <c r="Z34" s="158" t="s">
        <v>372</v>
      </c>
      <c r="AA34" s="199">
        <v>35</v>
      </c>
      <c r="AB34" s="127">
        <v>30</v>
      </c>
      <c r="AC34" s="69"/>
    </row>
    <row r="35" spans="1:29" x14ac:dyDescent="0.25">
      <c r="A35" s="69"/>
      <c r="B35" s="158" t="s">
        <v>679</v>
      </c>
      <c r="C35" s="158" t="s">
        <v>49</v>
      </c>
      <c r="D35" s="159" t="s">
        <v>435</v>
      </c>
      <c r="E35" s="3"/>
      <c r="F35" s="3"/>
      <c r="G35" s="3"/>
      <c r="H35" s="3"/>
      <c r="I35" s="15"/>
      <c r="J35" s="3"/>
      <c r="K35" s="161"/>
      <c r="L35" s="3"/>
      <c r="M35" s="161">
        <v>7</v>
      </c>
      <c r="N35" s="3">
        <v>34</v>
      </c>
      <c r="O35" s="15"/>
      <c r="P35" s="3"/>
      <c r="Q35" s="15"/>
      <c r="R35" s="3"/>
      <c r="S35" s="15"/>
      <c r="T35" s="3"/>
      <c r="U35" s="15"/>
      <c r="V35" s="3"/>
      <c r="W35" s="22">
        <f t="shared" si="1"/>
        <v>34</v>
      </c>
      <c r="X35" s="197">
        <f t="shared" si="0"/>
        <v>1</v>
      </c>
      <c r="Y35" s="75"/>
      <c r="Z35" s="158" t="s">
        <v>679</v>
      </c>
      <c r="AA35" s="199">
        <v>34</v>
      </c>
      <c r="AB35" s="127">
        <v>31</v>
      </c>
      <c r="AC35" s="69"/>
    </row>
    <row r="36" spans="1:29" x14ac:dyDescent="0.25">
      <c r="A36" s="69"/>
      <c r="B36" s="1" t="s">
        <v>289</v>
      </c>
      <c r="C36" s="1" t="s">
        <v>251</v>
      </c>
      <c r="D36" s="1">
        <v>1966</v>
      </c>
      <c r="E36" s="3"/>
      <c r="F36" s="3"/>
      <c r="G36" s="3">
        <v>28</v>
      </c>
      <c r="H36" s="3">
        <v>13</v>
      </c>
      <c r="I36" s="15"/>
      <c r="J36" s="3"/>
      <c r="K36" s="15"/>
      <c r="L36" s="3"/>
      <c r="M36" s="15">
        <v>20</v>
      </c>
      <c r="N36" s="3">
        <v>21</v>
      </c>
      <c r="O36" s="15"/>
      <c r="P36" s="3"/>
      <c r="Q36" s="15"/>
      <c r="R36" s="3"/>
      <c r="S36" s="15"/>
      <c r="T36" s="3"/>
      <c r="U36" s="15"/>
      <c r="V36" s="3"/>
      <c r="W36" s="22">
        <f t="shared" si="1"/>
        <v>34</v>
      </c>
      <c r="X36" s="197">
        <f t="shared" si="0"/>
        <v>2</v>
      </c>
      <c r="Y36" s="75"/>
      <c r="Z36" s="1" t="s">
        <v>289</v>
      </c>
      <c r="AA36" s="199">
        <v>34</v>
      </c>
      <c r="AB36" s="127">
        <v>32</v>
      </c>
      <c r="AC36" s="69"/>
    </row>
    <row r="37" spans="1:29" x14ac:dyDescent="0.25">
      <c r="A37" s="69"/>
      <c r="B37" s="158" t="s">
        <v>374</v>
      </c>
      <c r="C37" s="158" t="s">
        <v>39</v>
      </c>
      <c r="D37" s="159" t="s">
        <v>369</v>
      </c>
      <c r="E37" s="1"/>
      <c r="F37" s="1"/>
      <c r="G37" s="1"/>
      <c r="H37" s="1"/>
      <c r="I37" s="160">
        <v>7</v>
      </c>
      <c r="J37" s="162">
        <v>34</v>
      </c>
      <c r="K37" s="15"/>
      <c r="L37" s="3"/>
      <c r="M37" s="15"/>
      <c r="N37" s="3"/>
      <c r="O37" s="15"/>
      <c r="P37" s="3"/>
      <c r="Q37" s="15"/>
      <c r="R37" s="3"/>
      <c r="S37" s="15"/>
      <c r="T37" s="3"/>
      <c r="U37" s="15"/>
      <c r="V37" s="3"/>
      <c r="W37" s="22">
        <f t="shared" si="1"/>
        <v>34</v>
      </c>
      <c r="X37" s="197">
        <f t="shared" ref="X37:X68" si="2">COUNT(E37,G37,I37,K37,M37,O37,Q37,S37,U37)</f>
        <v>1</v>
      </c>
      <c r="Y37" s="75"/>
      <c r="Z37" s="158" t="s">
        <v>374</v>
      </c>
      <c r="AA37" s="199">
        <v>34</v>
      </c>
      <c r="AB37" s="127">
        <v>33</v>
      </c>
      <c r="AC37" s="69"/>
    </row>
    <row r="38" spans="1:29" x14ac:dyDescent="0.25">
      <c r="A38" s="69"/>
      <c r="B38" s="1" t="s">
        <v>62</v>
      </c>
      <c r="C38" s="1" t="s">
        <v>56</v>
      </c>
      <c r="D38" s="1">
        <v>1968</v>
      </c>
      <c r="E38" s="1">
        <v>22</v>
      </c>
      <c r="F38" s="1">
        <v>19</v>
      </c>
      <c r="G38" s="1">
        <v>26</v>
      </c>
      <c r="H38" s="1">
        <v>15</v>
      </c>
      <c r="I38" s="1"/>
      <c r="J38" s="3"/>
      <c r="K38" s="15"/>
      <c r="L38" s="3"/>
      <c r="M38" s="15"/>
      <c r="N38" s="3"/>
      <c r="O38" s="15"/>
      <c r="P38" s="3"/>
      <c r="Q38" s="15"/>
      <c r="R38" s="3"/>
      <c r="S38" s="15"/>
      <c r="T38" s="3"/>
      <c r="U38" s="15"/>
      <c r="V38" s="3"/>
      <c r="W38" s="22">
        <f t="shared" si="1"/>
        <v>34</v>
      </c>
      <c r="X38" s="197">
        <f t="shared" si="2"/>
        <v>2</v>
      </c>
      <c r="Y38" s="75"/>
      <c r="Z38" s="1" t="s">
        <v>62</v>
      </c>
      <c r="AA38" s="199">
        <v>34</v>
      </c>
      <c r="AB38" s="127">
        <v>34</v>
      </c>
      <c r="AC38" s="69"/>
    </row>
    <row r="39" spans="1:29" x14ac:dyDescent="0.25">
      <c r="A39" s="69"/>
      <c r="B39" s="158" t="s">
        <v>732</v>
      </c>
      <c r="C39" s="158" t="s">
        <v>733</v>
      </c>
      <c r="D39" s="159" t="s">
        <v>446</v>
      </c>
      <c r="E39" s="1"/>
      <c r="F39" s="1"/>
      <c r="G39" s="1"/>
      <c r="H39" s="1"/>
      <c r="I39" s="1"/>
      <c r="J39" s="3"/>
      <c r="K39" s="15"/>
      <c r="L39" s="3"/>
      <c r="M39" s="15"/>
      <c r="N39" s="3"/>
      <c r="O39" s="161">
        <v>8</v>
      </c>
      <c r="P39" s="3">
        <v>33</v>
      </c>
      <c r="Q39" s="15"/>
      <c r="R39" s="3"/>
      <c r="S39" s="15"/>
      <c r="T39" s="3"/>
      <c r="U39" s="15"/>
      <c r="V39" s="3"/>
      <c r="W39" s="22">
        <f t="shared" si="1"/>
        <v>33</v>
      </c>
      <c r="X39" s="197">
        <f t="shared" si="2"/>
        <v>1</v>
      </c>
      <c r="Y39" s="75"/>
      <c r="Z39" s="158" t="s">
        <v>732</v>
      </c>
      <c r="AA39" s="199">
        <v>33</v>
      </c>
      <c r="AB39" s="127">
        <v>35</v>
      </c>
      <c r="AC39" s="69"/>
    </row>
    <row r="40" spans="1:29" x14ac:dyDescent="0.25">
      <c r="A40" s="69"/>
      <c r="B40" s="158" t="s">
        <v>680</v>
      </c>
      <c r="C40" s="158" t="s">
        <v>528</v>
      </c>
      <c r="D40" s="159" t="s">
        <v>446</v>
      </c>
      <c r="E40" s="1"/>
      <c r="F40" s="1"/>
      <c r="G40" s="1"/>
      <c r="H40" s="1"/>
      <c r="I40" s="1"/>
      <c r="J40" s="3"/>
      <c r="K40" s="161"/>
      <c r="L40" s="3"/>
      <c r="M40" s="161">
        <v>8</v>
      </c>
      <c r="N40" s="3">
        <v>33</v>
      </c>
      <c r="O40" s="15"/>
      <c r="P40" s="3"/>
      <c r="Q40" s="15"/>
      <c r="R40" s="3"/>
      <c r="S40" s="15"/>
      <c r="T40" s="3"/>
      <c r="U40" s="15"/>
      <c r="V40" s="3"/>
      <c r="W40" s="22">
        <f t="shared" si="1"/>
        <v>33</v>
      </c>
      <c r="X40" s="197">
        <f t="shared" si="2"/>
        <v>1</v>
      </c>
      <c r="Y40" s="75"/>
      <c r="Z40" s="158" t="s">
        <v>680</v>
      </c>
      <c r="AA40" s="199">
        <v>33</v>
      </c>
      <c r="AB40" s="127">
        <v>36</v>
      </c>
      <c r="AC40" s="69"/>
    </row>
    <row r="41" spans="1:29" x14ac:dyDescent="0.25">
      <c r="A41" s="69"/>
      <c r="B41" s="158" t="s">
        <v>681</v>
      </c>
      <c r="C41" s="158" t="s">
        <v>251</v>
      </c>
      <c r="D41" s="159" t="s">
        <v>385</v>
      </c>
      <c r="E41" s="1"/>
      <c r="F41" s="1"/>
      <c r="G41" s="1"/>
      <c r="H41" s="1"/>
      <c r="I41" s="1"/>
      <c r="J41" s="3"/>
      <c r="K41" s="161"/>
      <c r="L41" s="3"/>
      <c r="M41" s="161">
        <v>9</v>
      </c>
      <c r="N41" s="3">
        <v>32</v>
      </c>
      <c r="O41" s="15"/>
      <c r="P41" s="3"/>
      <c r="Q41" s="15"/>
      <c r="R41" s="3"/>
      <c r="S41" s="15"/>
      <c r="T41" s="3"/>
      <c r="U41" s="15"/>
      <c r="V41" s="3"/>
      <c r="W41" s="22">
        <f t="shared" si="1"/>
        <v>32</v>
      </c>
      <c r="X41" s="197">
        <f t="shared" si="2"/>
        <v>1</v>
      </c>
      <c r="Y41" s="75"/>
      <c r="Z41" s="158" t="s">
        <v>681</v>
      </c>
      <c r="AA41" s="199">
        <v>32</v>
      </c>
      <c r="AB41" s="127">
        <v>37</v>
      </c>
      <c r="AC41" s="69"/>
    </row>
    <row r="42" spans="1:29" x14ac:dyDescent="0.25">
      <c r="A42" s="69"/>
      <c r="B42" s="158" t="s">
        <v>377</v>
      </c>
      <c r="C42" s="158" t="s">
        <v>49</v>
      </c>
      <c r="D42" s="159" t="s">
        <v>378</v>
      </c>
      <c r="E42" s="1"/>
      <c r="F42" s="1"/>
      <c r="G42" s="1"/>
      <c r="H42" s="1"/>
      <c r="I42" s="160">
        <v>9</v>
      </c>
      <c r="J42" s="188">
        <v>32</v>
      </c>
      <c r="K42" s="21"/>
      <c r="L42" s="112"/>
      <c r="M42" s="21"/>
      <c r="N42" s="112"/>
      <c r="O42" s="21"/>
      <c r="P42" s="112"/>
      <c r="Q42" s="21"/>
      <c r="R42" s="112"/>
      <c r="S42" s="21"/>
      <c r="T42" s="112"/>
      <c r="U42" s="21"/>
      <c r="V42" s="112"/>
      <c r="W42" s="113">
        <f t="shared" si="1"/>
        <v>32</v>
      </c>
      <c r="X42" s="197">
        <f t="shared" si="2"/>
        <v>1</v>
      </c>
      <c r="Y42" s="75"/>
      <c r="Z42" s="158" t="s">
        <v>377</v>
      </c>
      <c r="AA42" s="200">
        <v>32</v>
      </c>
      <c r="AB42" s="124">
        <v>38</v>
      </c>
      <c r="AC42" s="69"/>
    </row>
    <row r="43" spans="1:29" x14ac:dyDescent="0.25">
      <c r="A43" s="69"/>
      <c r="B43" s="158" t="s">
        <v>448</v>
      </c>
      <c r="C43" s="158" t="s">
        <v>39</v>
      </c>
      <c r="D43" s="159" t="s">
        <v>369</v>
      </c>
      <c r="E43" s="1"/>
      <c r="F43" s="1"/>
      <c r="G43" s="1"/>
      <c r="H43" s="1"/>
      <c r="I43" s="1"/>
      <c r="J43" s="1"/>
      <c r="K43" s="160">
        <v>9</v>
      </c>
      <c r="L43" s="1">
        <v>32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15">
        <f t="shared" si="1"/>
        <v>32</v>
      </c>
      <c r="X43" s="197">
        <f t="shared" si="2"/>
        <v>1</v>
      </c>
      <c r="Y43" s="120"/>
      <c r="Z43" s="158" t="s">
        <v>448</v>
      </c>
      <c r="AA43" s="201">
        <v>32</v>
      </c>
      <c r="AB43" s="125">
        <v>39</v>
      </c>
      <c r="AC43" s="69"/>
    </row>
    <row r="44" spans="1:29" x14ac:dyDescent="0.25">
      <c r="A44" s="69"/>
      <c r="B44" s="1" t="s">
        <v>46</v>
      </c>
      <c r="C44" s="1" t="s">
        <v>47</v>
      </c>
      <c r="D44" s="1">
        <v>1966</v>
      </c>
      <c r="E44" s="1">
        <v>11</v>
      </c>
      <c r="F44" s="1">
        <v>30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15">
        <f t="shared" si="1"/>
        <v>30</v>
      </c>
      <c r="X44" s="197">
        <f t="shared" si="2"/>
        <v>1</v>
      </c>
      <c r="Y44" s="120"/>
      <c r="Z44" s="1" t="s">
        <v>46</v>
      </c>
      <c r="AA44" s="201">
        <v>30</v>
      </c>
      <c r="AB44" s="125">
        <v>40</v>
      </c>
      <c r="AC44" s="69"/>
    </row>
    <row r="45" spans="1:29" x14ac:dyDescent="0.25">
      <c r="A45" s="69"/>
      <c r="B45" s="158" t="s">
        <v>682</v>
      </c>
      <c r="C45" s="158" t="s">
        <v>29</v>
      </c>
      <c r="D45" s="159" t="s">
        <v>445</v>
      </c>
      <c r="E45" s="1"/>
      <c r="F45" s="1"/>
      <c r="G45" s="1"/>
      <c r="H45" s="1"/>
      <c r="I45" s="1"/>
      <c r="J45" s="1"/>
      <c r="K45" s="160"/>
      <c r="L45" s="1"/>
      <c r="M45" s="160">
        <v>11</v>
      </c>
      <c r="N45" s="1">
        <v>30</v>
      </c>
      <c r="O45" s="1"/>
      <c r="P45" s="1"/>
      <c r="Q45" s="1"/>
      <c r="R45" s="1"/>
      <c r="S45" s="1"/>
      <c r="T45" s="1"/>
      <c r="U45" s="1"/>
      <c r="V45" s="1"/>
      <c r="W45" s="115">
        <f t="shared" ref="W45:W76" si="3">SUM(F45,H45,J45,L45,N45,P45,R45,T45,V45)</f>
        <v>30</v>
      </c>
      <c r="X45" s="197">
        <f t="shared" si="2"/>
        <v>1</v>
      </c>
      <c r="Y45" s="120"/>
      <c r="Z45" s="158" t="s">
        <v>682</v>
      </c>
      <c r="AA45" s="201">
        <v>30</v>
      </c>
      <c r="AB45" s="135">
        <f>SUM(AB44+1)</f>
        <v>41</v>
      </c>
      <c r="AC45" s="69"/>
    </row>
    <row r="46" spans="1:29" x14ac:dyDescent="0.25">
      <c r="A46" s="69"/>
      <c r="B46" s="158" t="s">
        <v>449</v>
      </c>
      <c r="C46" s="158" t="s">
        <v>173</v>
      </c>
      <c r="D46" s="159" t="s">
        <v>369</v>
      </c>
      <c r="E46" s="1"/>
      <c r="F46" s="1"/>
      <c r="G46" s="1"/>
      <c r="H46" s="1"/>
      <c r="I46" s="1"/>
      <c r="J46" s="1"/>
      <c r="K46" s="160">
        <v>11</v>
      </c>
      <c r="L46" s="1">
        <v>30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15">
        <f t="shared" si="3"/>
        <v>30</v>
      </c>
      <c r="X46" s="197">
        <f t="shared" si="2"/>
        <v>1</v>
      </c>
      <c r="Y46" s="120"/>
      <c r="Z46" s="158" t="s">
        <v>449</v>
      </c>
      <c r="AA46" s="201">
        <v>30</v>
      </c>
      <c r="AB46" s="135">
        <f t="shared" ref="AB46:AB109" si="4">SUM(AB45+1)</f>
        <v>42</v>
      </c>
      <c r="AC46" s="69"/>
    </row>
    <row r="47" spans="1:29" x14ac:dyDescent="0.25">
      <c r="A47" s="69"/>
      <c r="B47" s="158" t="s">
        <v>734</v>
      </c>
      <c r="C47" s="158" t="s">
        <v>196</v>
      </c>
      <c r="D47" s="159" t="s">
        <v>371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60">
        <v>11</v>
      </c>
      <c r="P47" s="1">
        <v>30</v>
      </c>
      <c r="Q47" s="1"/>
      <c r="R47" s="1"/>
      <c r="S47" s="1"/>
      <c r="T47" s="1"/>
      <c r="U47" s="1"/>
      <c r="V47" s="1"/>
      <c r="W47" s="115">
        <f t="shared" si="3"/>
        <v>30</v>
      </c>
      <c r="X47" s="197">
        <f t="shared" si="2"/>
        <v>1</v>
      </c>
      <c r="Y47" s="120"/>
      <c r="Z47" s="158" t="s">
        <v>734</v>
      </c>
      <c r="AA47" s="201">
        <v>30</v>
      </c>
      <c r="AB47" s="135">
        <f t="shared" si="4"/>
        <v>43</v>
      </c>
      <c r="AC47" s="69"/>
    </row>
    <row r="48" spans="1:29" x14ac:dyDescent="0.25">
      <c r="A48" s="69"/>
      <c r="B48" s="1" t="s">
        <v>276</v>
      </c>
      <c r="C48" s="1" t="s">
        <v>275</v>
      </c>
      <c r="D48" s="1">
        <v>1974</v>
      </c>
      <c r="E48" s="1"/>
      <c r="F48" s="1"/>
      <c r="G48" s="1">
        <v>11</v>
      </c>
      <c r="H48" s="1">
        <v>30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15">
        <f t="shared" si="3"/>
        <v>30</v>
      </c>
      <c r="X48" s="197">
        <f t="shared" si="2"/>
        <v>1</v>
      </c>
      <c r="Y48" s="120"/>
      <c r="Z48" s="1" t="s">
        <v>276</v>
      </c>
      <c r="AA48" s="201">
        <v>30</v>
      </c>
      <c r="AB48" s="135">
        <f t="shared" si="4"/>
        <v>44</v>
      </c>
      <c r="AC48" s="69"/>
    </row>
    <row r="49" spans="1:29" x14ac:dyDescent="0.25">
      <c r="A49" s="69"/>
      <c r="B49" s="158" t="s">
        <v>735</v>
      </c>
      <c r="C49" s="158" t="s">
        <v>736</v>
      </c>
      <c r="D49" s="159" t="s">
        <v>435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60">
        <v>12</v>
      </c>
      <c r="P49" s="1">
        <v>29</v>
      </c>
      <c r="Q49" s="1"/>
      <c r="R49" s="1"/>
      <c r="S49" s="1"/>
      <c r="T49" s="1"/>
      <c r="U49" s="1"/>
      <c r="V49" s="1"/>
      <c r="W49" s="115">
        <f t="shared" si="3"/>
        <v>29</v>
      </c>
      <c r="X49" s="197">
        <f t="shared" si="2"/>
        <v>1</v>
      </c>
      <c r="Y49" s="120"/>
      <c r="Z49" s="158" t="s">
        <v>735</v>
      </c>
      <c r="AA49" s="201">
        <v>29</v>
      </c>
      <c r="AB49" s="135">
        <f t="shared" si="4"/>
        <v>45</v>
      </c>
      <c r="AC49" s="69"/>
    </row>
    <row r="50" spans="1:29" x14ac:dyDescent="0.25">
      <c r="A50" s="69"/>
      <c r="B50" s="1" t="s">
        <v>48</v>
      </c>
      <c r="C50" s="1" t="s">
        <v>49</v>
      </c>
      <c r="D50" s="1">
        <v>1969</v>
      </c>
      <c r="E50" s="1">
        <v>12</v>
      </c>
      <c r="F50" s="1">
        <v>29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5">
        <f t="shared" si="3"/>
        <v>29</v>
      </c>
      <c r="X50" s="197">
        <f t="shared" si="2"/>
        <v>1</v>
      </c>
      <c r="Y50" s="120"/>
      <c r="Z50" s="1" t="s">
        <v>48</v>
      </c>
      <c r="AA50" s="201">
        <v>29</v>
      </c>
      <c r="AB50" s="135">
        <f t="shared" si="4"/>
        <v>46</v>
      </c>
      <c r="AC50" s="69"/>
    </row>
    <row r="51" spans="1:29" x14ac:dyDescent="0.25">
      <c r="A51" s="69"/>
      <c r="B51" s="158" t="s">
        <v>380</v>
      </c>
      <c r="C51" s="158" t="s">
        <v>381</v>
      </c>
      <c r="D51" s="159" t="s">
        <v>376</v>
      </c>
      <c r="E51" s="1"/>
      <c r="F51" s="1"/>
      <c r="G51" s="1"/>
      <c r="H51" s="1"/>
      <c r="I51" s="160">
        <v>12</v>
      </c>
      <c r="J51" s="160">
        <v>29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15">
        <f t="shared" si="3"/>
        <v>29</v>
      </c>
      <c r="X51" s="197">
        <f t="shared" si="2"/>
        <v>1</v>
      </c>
      <c r="Y51" s="120"/>
      <c r="Z51" s="158" t="s">
        <v>380</v>
      </c>
      <c r="AA51" s="201">
        <v>29</v>
      </c>
      <c r="AB51" s="135">
        <f t="shared" si="4"/>
        <v>47</v>
      </c>
      <c r="AC51" s="69"/>
    </row>
    <row r="52" spans="1:29" x14ac:dyDescent="0.25">
      <c r="A52" s="69"/>
      <c r="B52" s="158" t="s">
        <v>382</v>
      </c>
      <c r="C52" s="158" t="s">
        <v>383</v>
      </c>
      <c r="D52" s="159" t="s">
        <v>378</v>
      </c>
      <c r="E52" s="1"/>
      <c r="F52" s="1"/>
      <c r="G52" s="1"/>
      <c r="H52" s="1"/>
      <c r="I52" s="160">
        <v>13</v>
      </c>
      <c r="J52" s="160">
        <v>28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15">
        <f t="shared" si="3"/>
        <v>28</v>
      </c>
      <c r="X52" s="197">
        <f t="shared" si="2"/>
        <v>1</v>
      </c>
      <c r="Y52" s="120"/>
      <c r="Z52" s="158" t="s">
        <v>382</v>
      </c>
      <c r="AA52" s="201">
        <v>28</v>
      </c>
      <c r="AB52" s="135">
        <f t="shared" si="4"/>
        <v>48</v>
      </c>
      <c r="AC52" s="69"/>
    </row>
    <row r="53" spans="1:29" x14ac:dyDescent="0.25">
      <c r="A53" s="69"/>
      <c r="B53" s="158" t="s">
        <v>683</v>
      </c>
      <c r="C53" s="158" t="s">
        <v>684</v>
      </c>
      <c r="D53" s="159" t="s">
        <v>376</v>
      </c>
      <c r="E53" s="1"/>
      <c r="F53" s="1"/>
      <c r="G53" s="168"/>
      <c r="H53" s="168"/>
      <c r="I53" s="173"/>
      <c r="J53" s="173"/>
      <c r="K53" s="173"/>
      <c r="L53" s="168"/>
      <c r="M53" s="160">
        <v>13</v>
      </c>
      <c r="N53" s="1">
        <v>28</v>
      </c>
      <c r="O53" s="168"/>
      <c r="P53" s="168"/>
      <c r="Q53" s="168"/>
      <c r="R53" s="168"/>
      <c r="S53" s="168"/>
      <c r="T53" s="168"/>
      <c r="U53" s="168"/>
      <c r="V53" s="168"/>
      <c r="W53" s="115">
        <f t="shared" si="3"/>
        <v>28</v>
      </c>
      <c r="X53" s="197">
        <f t="shared" si="2"/>
        <v>1</v>
      </c>
      <c r="Y53" s="120"/>
      <c r="Z53" s="158" t="s">
        <v>683</v>
      </c>
      <c r="AA53" s="201">
        <v>28</v>
      </c>
      <c r="AB53" s="135">
        <f t="shared" si="4"/>
        <v>49</v>
      </c>
      <c r="AC53" s="69"/>
    </row>
    <row r="54" spans="1:29" x14ac:dyDescent="0.25">
      <c r="A54" s="69"/>
      <c r="B54" s="158" t="s">
        <v>384</v>
      </c>
      <c r="C54" s="158" t="s">
        <v>381</v>
      </c>
      <c r="D54" s="159" t="s">
        <v>385</v>
      </c>
      <c r="E54" s="1"/>
      <c r="F54" s="1"/>
      <c r="G54" s="1"/>
      <c r="H54" s="1"/>
      <c r="I54" s="160">
        <v>14</v>
      </c>
      <c r="J54" s="160">
        <v>27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15">
        <f t="shared" si="3"/>
        <v>27</v>
      </c>
      <c r="X54" s="197">
        <f t="shared" si="2"/>
        <v>1</v>
      </c>
      <c r="Y54" s="120"/>
      <c r="Z54" s="158" t="s">
        <v>384</v>
      </c>
      <c r="AA54" s="201">
        <v>27</v>
      </c>
      <c r="AB54" s="135">
        <f t="shared" si="4"/>
        <v>50</v>
      </c>
      <c r="AC54" s="69"/>
    </row>
    <row r="55" spans="1:29" x14ac:dyDescent="0.25">
      <c r="A55" s="69"/>
      <c r="B55" s="1" t="s">
        <v>277</v>
      </c>
      <c r="C55" s="1" t="s">
        <v>245</v>
      </c>
      <c r="D55" s="1">
        <v>1970</v>
      </c>
      <c r="E55" s="1"/>
      <c r="F55" s="1"/>
      <c r="G55" s="1">
        <v>14</v>
      </c>
      <c r="H55" s="1">
        <v>27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15">
        <f t="shared" si="3"/>
        <v>27</v>
      </c>
      <c r="X55" s="197">
        <f t="shared" si="2"/>
        <v>1</v>
      </c>
      <c r="Y55" s="120"/>
      <c r="Z55" s="1" t="s">
        <v>277</v>
      </c>
      <c r="AA55" s="201">
        <v>27</v>
      </c>
      <c r="AB55" s="135">
        <f t="shared" si="4"/>
        <v>51</v>
      </c>
      <c r="AC55" s="69"/>
    </row>
    <row r="56" spans="1:29" x14ac:dyDescent="0.25">
      <c r="A56" s="69"/>
      <c r="B56" s="158" t="s">
        <v>450</v>
      </c>
      <c r="C56" s="158" t="s">
        <v>173</v>
      </c>
      <c r="D56" s="159" t="s">
        <v>385</v>
      </c>
      <c r="E56" s="1"/>
      <c r="F56" s="1"/>
      <c r="G56" s="1"/>
      <c r="H56" s="1"/>
      <c r="I56" s="1"/>
      <c r="J56" s="1"/>
      <c r="K56" s="160">
        <v>14</v>
      </c>
      <c r="L56" s="1">
        <v>27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15">
        <f t="shared" si="3"/>
        <v>27</v>
      </c>
      <c r="X56" s="197">
        <f t="shared" si="2"/>
        <v>1</v>
      </c>
      <c r="Y56" s="120"/>
      <c r="Z56" s="158" t="s">
        <v>450</v>
      </c>
      <c r="AA56" s="201">
        <v>27</v>
      </c>
      <c r="AB56" s="135">
        <f t="shared" si="4"/>
        <v>52</v>
      </c>
      <c r="AC56" s="69"/>
    </row>
    <row r="57" spans="1:29" x14ac:dyDescent="0.25">
      <c r="A57" s="69"/>
      <c r="B57" s="158" t="s">
        <v>737</v>
      </c>
      <c r="C57" s="158" t="s">
        <v>738</v>
      </c>
      <c r="D57" s="159" t="s">
        <v>446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60">
        <v>14</v>
      </c>
      <c r="P57" s="1">
        <v>27</v>
      </c>
      <c r="Q57" s="1"/>
      <c r="R57" s="1"/>
      <c r="S57" s="1"/>
      <c r="T57" s="1"/>
      <c r="U57" s="1"/>
      <c r="V57" s="1"/>
      <c r="W57" s="115">
        <f t="shared" si="3"/>
        <v>27</v>
      </c>
      <c r="X57" s="197">
        <f t="shared" si="2"/>
        <v>1</v>
      </c>
      <c r="Y57" s="120"/>
      <c r="Z57" s="158" t="s">
        <v>737</v>
      </c>
      <c r="AA57" s="201">
        <v>27</v>
      </c>
      <c r="AB57" s="135">
        <f t="shared" si="4"/>
        <v>53</v>
      </c>
      <c r="AC57" s="69"/>
    </row>
    <row r="58" spans="1:29" x14ac:dyDescent="0.25">
      <c r="A58" s="69"/>
      <c r="B58" s="1" t="s">
        <v>278</v>
      </c>
      <c r="C58" s="1" t="s">
        <v>279</v>
      </c>
      <c r="D58" s="1">
        <v>1975</v>
      </c>
      <c r="E58" s="1"/>
      <c r="F58" s="1"/>
      <c r="G58" s="1">
        <v>15</v>
      </c>
      <c r="H58" s="1">
        <v>26</v>
      </c>
      <c r="I58" s="1"/>
      <c r="J58" s="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33">
        <f t="shared" si="3"/>
        <v>26</v>
      </c>
      <c r="X58" s="197">
        <f t="shared" si="2"/>
        <v>1</v>
      </c>
      <c r="Y58" s="134"/>
      <c r="Z58" s="1" t="s">
        <v>278</v>
      </c>
      <c r="AA58" s="202">
        <v>26</v>
      </c>
      <c r="AB58" s="135">
        <f t="shared" si="4"/>
        <v>54</v>
      </c>
      <c r="AC58" s="69"/>
    </row>
    <row r="59" spans="1:29" x14ac:dyDescent="0.25">
      <c r="A59" s="69"/>
      <c r="B59" s="158" t="s">
        <v>685</v>
      </c>
      <c r="C59" s="158" t="s">
        <v>461</v>
      </c>
      <c r="D59" s="159" t="s">
        <v>435</v>
      </c>
      <c r="E59" s="1"/>
      <c r="F59" s="1"/>
      <c r="G59" s="1"/>
      <c r="H59" s="1"/>
      <c r="I59" s="1"/>
      <c r="J59" s="1"/>
      <c r="K59" s="1"/>
      <c r="L59" s="1"/>
      <c r="M59" s="160">
        <v>16</v>
      </c>
      <c r="N59" s="1">
        <v>25</v>
      </c>
      <c r="O59" s="1"/>
      <c r="P59" s="1"/>
      <c r="Q59" s="1"/>
      <c r="R59" s="1"/>
      <c r="S59" s="1"/>
      <c r="T59" s="1"/>
      <c r="U59" s="1"/>
      <c r="V59" s="1"/>
      <c r="W59" s="133">
        <f t="shared" si="3"/>
        <v>25</v>
      </c>
      <c r="X59" s="197">
        <f t="shared" si="2"/>
        <v>1</v>
      </c>
      <c r="Y59" s="117"/>
      <c r="Z59" s="158" t="s">
        <v>685</v>
      </c>
      <c r="AA59" s="201">
        <v>25</v>
      </c>
      <c r="AB59" s="135">
        <f t="shared" si="4"/>
        <v>55</v>
      </c>
      <c r="AC59" s="69"/>
    </row>
    <row r="60" spans="1:29" x14ac:dyDescent="0.25">
      <c r="A60" s="69"/>
      <c r="B60" s="1" t="s">
        <v>280</v>
      </c>
      <c r="C60" s="1" t="s">
        <v>281</v>
      </c>
      <c r="D60" s="1">
        <v>1969</v>
      </c>
      <c r="E60" s="1"/>
      <c r="F60" s="1"/>
      <c r="G60" s="1">
        <v>16</v>
      </c>
      <c r="H60" s="1">
        <v>25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33">
        <f t="shared" si="3"/>
        <v>25</v>
      </c>
      <c r="X60" s="197">
        <f t="shared" si="2"/>
        <v>1</v>
      </c>
      <c r="Y60" s="117"/>
      <c r="Z60" s="1" t="s">
        <v>280</v>
      </c>
      <c r="AA60" s="201">
        <v>25</v>
      </c>
      <c r="AB60" s="135">
        <f t="shared" si="4"/>
        <v>56</v>
      </c>
      <c r="AC60" s="69"/>
    </row>
    <row r="61" spans="1:29" x14ac:dyDescent="0.25">
      <c r="A61" s="69"/>
      <c r="B61" s="1" t="s">
        <v>53</v>
      </c>
      <c r="C61" s="1" t="s">
        <v>54</v>
      </c>
      <c r="D61" s="1">
        <v>1967</v>
      </c>
      <c r="E61" s="1">
        <v>16</v>
      </c>
      <c r="F61" s="1">
        <v>25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33">
        <f t="shared" si="3"/>
        <v>25</v>
      </c>
      <c r="X61" s="197">
        <f t="shared" si="2"/>
        <v>1</v>
      </c>
      <c r="Y61" s="117"/>
      <c r="Z61" s="1" t="s">
        <v>53</v>
      </c>
      <c r="AA61" s="201">
        <v>25</v>
      </c>
      <c r="AB61" s="135">
        <f t="shared" si="4"/>
        <v>57</v>
      </c>
      <c r="AC61" s="69"/>
    </row>
    <row r="62" spans="1:29" x14ac:dyDescent="0.25">
      <c r="A62" s="69"/>
      <c r="B62" s="1" t="s">
        <v>55</v>
      </c>
      <c r="C62" s="1" t="s">
        <v>56</v>
      </c>
      <c r="D62" s="1">
        <v>1970</v>
      </c>
      <c r="E62" s="1">
        <v>17</v>
      </c>
      <c r="F62" s="1">
        <v>24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33">
        <f t="shared" si="3"/>
        <v>24</v>
      </c>
      <c r="X62" s="197">
        <f t="shared" si="2"/>
        <v>1</v>
      </c>
      <c r="Y62" s="117"/>
      <c r="Z62" s="1" t="s">
        <v>55</v>
      </c>
      <c r="AA62" s="201">
        <v>24</v>
      </c>
      <c r="AB62" s="135">
        <f t="shared" si="4"/>
        <v>58</v>
      </c>
      <c r="AC62" s="69"/>
    </row>
    <row r="63" spans="1:29" x14ac:dyDescent="0.25">
      <c r="A63" s="69"/>
      <c r="B63" s="158" t="s">
        <v>686</v>
      </c>
      <c r="C63" s="158" t="s">
        <v>687</v>
      </c>
      <c r="D63" s="159" t="s">
        <v>446</v>
      </c>
      <c r="E63" s="1"/>
      <c r="F63" s="1"/>
      <c r="G63" s="1"/>
      <c r="H63" s="1"/>
      <c r="I63" s="1"/>
      <c r="J63" s="1"/>
      <c r="K63" s="1"/>
      <c r="L63" s="1"/>
      <c r="M63" s="160">
        <v>17</v>
      </c>
      <c r="N63" s="1">
        <v>24</v>
      </c>
      <c r="O63" s="1"/>
      <c r="P63" s="1"/>
      <c r="Q63" s="1"/>
      <c r="R63" s="1"/>
      <c r="S63" s="1"/>
      <c r="T63" s="1"/>
      <c r="U63" s="1"/>
      <c r="V63" s="1"/>
      <c r="W63" s="133">
        <f t="shared" si="3"/>
        <v>24</v>
      </c>
      <c r="X63" s="197">
        <f t="shared" si="2"/>
        <v>1</v>
      </c>
      <c r="Y63" s="117"/>
      <c r="Z63" s="158" t="s">
        <v>686</v>
      </c>
      <c r="AA63" s="201">
        <v>24</v>
      </c>
      <c r="AB63" s="135">
        <f t="shared" si="4"/>
        <v>59</v>
      </c>
      <c r="AC63" s="69"/>
    </row>
    <row r="64" spans="1:29" x14ac:dyDescent="0.25">
      <c r="A64" s="69"/>
      <c r="B64" s="158" t="s">
        <v>451</v>
      </c>
      <c r="C64" s="158" t="s">
        <v>54</v>
      </c>
      <c r="D64" s="159" t="s">
        <v>378</v>
      </c>
      <c r="E64" s="1"/>
      <c r="F64" s="1"/>
      <c r="G64" s="1"/>
      <c r="H64" s="1"/>
      <c r="I64" s="1"/>
      <c r="J64" s="1"/>
      <c r="K64" s="160">
        <v>17</v>
      </c>
      <c r="L64" s="1">
        <v>24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33">
        <f t="shared" si="3"/>
        <v>24</v>
      </c>
      <c r="X64" s="197">
        <f t="shared" si="2"/>
        <v>1</v>
      </c>
      <c r="Y64" s="117"/>
      <c r="Z64" s="158" t="s">
        <v>451</v>
      </c>
      <c r="AA64" s="201">
        <v>24</v>
      </c>
      <c r="AB64" s="135">
        <f t="shared" si="4"/>
        <v>60</v>
      </c>
      <c r="AC64" s="69"/>
    </row>
    <row r="65" spans="1:29" x14ac:dyDescent="0.25">
      <c r="A65" s="69"/>
      <c r="B65" s="1" t="s">
        <v>57</v>
      </c>
      <c r="C65" s="1" t="s">
        <v>58</v>
      </c>
      <c r="D65" s="1">
        <v>1966</v>
      </c>
      <c r="E65" s="1">
        <v>18</v>
      </c>
      <c r="F65" s="1">
        <v>23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33">
        <f t="shared" si="3"/>
        <v>23</v>
      </c>
      <c r="X65" s="197">
        <f t="shared" si="2"/>
        <v>1</v>
      </c>
      <c r="Y65" s="117"/>
      <c r="Z65" s="1" t="s">
        <v>57</v>
      </c>
      <c r="AA65" s="201">
        <v>23</v>
      </c>
      <c r="AB65" s="135">
        <f t="shared" si="4"/>
        <v>61</v>
      </c>
      <c r="AC65" s="69"/>
    </row>
    <row r="66" spans="1:29" x14ac:dyDescent="0.25">
      <c r="A66" s="69"/>
      <c r="B66" s="158" t="s">
        <v>452</v>
      </c>
      <c r="C66" s="158" t="s">
        <v>104</v>
      </c>
      <c r="D66" s="159" t="s">
        <v>435</v>
      </c>
      <c r="E66" s="1"/>
      <c r="F66" s="1"/>
      <c r="G66" s="140"/>
      <c r="H66" s="1"/>
      <c r="I66" s="1"/>
      <c r="J66" s="1"/>
      <c r="K66" s="160">
        <v>18</v>
      </c>
      <c r="L66" s="1">
        <v>23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33">
        <f t="shared" si="3"/>
        <v>23</v>
      </c>
      <c r="X66" s="197">
        <f t="shared" si="2"/>
        <v>1</v>
      </c>
      <c r="Y66" s="117"/>
      <c r="Z66" s="158" t="s">
        <v>452</v>
      </c>
      <c r="AA66" s="203">
        <v>23</v>
      </c>
      <c r="AB66" s="135">
        <f t="shared" si="4"/>
        <v>62</v>
      </c>
      <c r="AC66" s="69"/>
    </row>
    <row r="67" spans="1:29" x14ac:dyDescent="0.25">
      <c r="A67" s="69"/>
      <c r="B67" s="1" t="s">
        <v>72</v>
      </c>
      <c r="C67" s="1" t="s">
        <v>29</v>
      </c>
      <c r="D67" s="1">
        <v>1967</v>
      </c>
      <c r="E67" s="1">
        <v>29</v>
      </c>
      <c r="F67" s="1">
        <v>12</v>
      </c>
      <c r="G67" s="140">
        <v>30</v>
      </c>
      <c r="H67" s="1">
        <v>11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33">
        <f t="shared" si="3"/>
        <v>23</v>
      </c>
      <c r="X67" s="197">
        <f t="shared" si="2"/>
        <v>2</v>
      </c>
      <c r="Y67" s="117"/>
      <c r="Z67" s="1" t="s">
        <v>72</v>
      </c>
      <c r="AA67" s="203">
        <v>23</v>
      </c>
      <c r="AB67" s="135">
        <f t="shared" si="4"/>
        <v>63</v>
      </c>
      <c r="AC67" s="69"/>
    </row>
    <row r="68" spans="1:29" x14ac:dyDescent="0.25">
      <c r="A68" s="69"/>
      <c r="B68" s="1" t="s">
        <v>59</v>
      </c>
      <c r="C68" s="1" t="s">
        <v>7</v>
      </c>
      <c r="D68" s="1">
        <v>1967</v>
      </c>
      <c r="E68" s="1">
        <v>19</v>
      </c>
      <c r="F68" s="1">
        <v>22</v>
      </c>
      <c r="G68" s="14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33">
        <f t="shared" si="3"/>
        <v>22</v>
      </c>
      <c r="X68" s="197">
        <f t="shared" si="2"/>
        <v>1</v>
      </c>
      <c r="Y68" s="117"/>
      <c r="Z68" s="1" t="s">
        <v>59</v>
      </c>
      <c r="AA68" s="203">
        <v>22</v>
      </c>
      <c r="AB68" s="135">
        <f t="shared" si="4"/>
        <v>64</v>
      </c>
      <c r="AC68" s="69"/>
    </row>
    <row r="69" spans="1:29" x14ac:dyDescent="0.25">
      <c r="A69" s="69"/>
      <c r="B69" s="158" t="s">
        <v>453</v>
      </c>
      <c r="C69" s="158" t="s">
        <v>79</v>
      </c>
      <c r="D69" s="159" t="s">
        <v>378</v>
      </c>
      <c r="E69" s="1"/>
      <c r="F69" s="1"/>
      <c r="G69" s="140"/>
      <c r="H69" s="1"/>
      <c r="I69" s="1"/>
      <c r="J69" s="1"/>
      <c r="K69" s="160">
        <v>19</v>
      </c>
      <c r="L69" s="1">
        <v>22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33">
        <f t="shared" si="3"/>
        <v>22</v>
      </c>
      <c r="X69" s="197">
        <f t="shared" ref="X69:X100" si="5">COUNT(E69,G69,I69,K69,M69,O69,Q69,S69,U69)</f>
        <v>1</v>
      </c>
      <c r="Y69" s="117"/>
      <c r="Z69" s="158" t="s">
        <v>453</v>
      </c>
      <c r="AA69" s="203">
        <v>22</v>
      </c>
      <c r="AB69" s="135">
        <f t="shared" si="4"/>
        <v>65</v>
      </c>
      <c r="AC69" s="69"/>
    </row>
    <row r="70" spans="1:29" x14ac:dyDescent="0.25">
      <c r="A70" s="69"/>
      <c r="B70" s="1" t="s">
        <v>77</v>
      </c>
      <c r="C70" s="1" t="s">
        <v>29</v>
      </c>
      <c r="D70" s="1">
        <v>1970</v>
      </c>
      <c r="E70" s="1">
        <v>32</v>
      </c>
      <c r="F70" s="1">
        <v>9</v>
      </c>
      <c r="G70" s="140">
        <v>29</v>
      </c>
      <c r="H70" s="1">
        <v>12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33">
        <f t="shared" si="3"/>
        <v>21</v>
      </c>
      <c r="X70" s="197">
        <f t="shared" si="5"/>
        <v>2</v>
      </c>
      <c r="Y70" s="117"/>
      <c r="Z70" s="1" t="s">
        <v>77</v>
      </c>
      <c r="AA70" s="203">
        <v>21</v>
      </c>
      <c r="AB70" s="135">
        <f t="shared" si="4"/>
        <v>66</v>
      </c>
      <c r="AC70" s="69"/>
    </row>
    <row r="71" spans="1:29" x14ac:dyDescent="0.25">
      <c r="A71" s="69"/>
      <c r="B71" s="158" t="s">
        <v>454</v>
      </c>
      <c r="C71" s="158" t="s">
        <v>96</v>
      </c>
      <c r="D71" s="159" t="s">
        <v>378</v>
      </c>
      <c r="E71" s="1"/>
      <c r="F71" s="1"/>
      <c r="G71" s="140"/>
      <c r="H71" s="1"/>
      <c r="I71" s="1"/>
      <c r="J71" s="1"/>
      <c r="K71" s="160">
        <v>20</v>
      </c>
      <c r="L71" s="1">
        <v>21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33">
        <f t="shared" si="3"/>
        <v>21</v>
      </c>
      <c r="X71" s="197">
        <f t="shared" si="5"/>
        <v>1</v>
      </c>
      <c r="Y71" s="117"/>
      <c r="Z71" s="158" t="s">
        <v>454</v>
      </c>
      <c r="AA71" s="203">
        <v>21</v>
      </c>
      <c r="AB71" s="135">
        <f t="shared" si="4"/>
        <v>67</v>
      </c>
      <c r="AC71" s="69"/>
    </row>
    <row r="72" spans="1:29" x14ac:dyDescent="0.25">
      <c r="A72" s="69"/>
      <c r="B72" s="158" t="s">
        <v>455</v>
      </c>
      <c r="C72" s="158" t="s">
        <v>456</v>
      </c>
      <c r="D72" s="159" t="s">
        <v>376</v>
      </c>
      <c r="E72" s="1"/>
      <c r="F72" s="1"/>
      <c r="G72" s="140"/>
      <c r="H72" s="1"/>
      <c r="I72" s="1"/>
      <c r="J72" s="1"/>
      <c r="K72" s="160">
        <v>21</v>
      </c>
      <c r="L72" s="1">
        <v>20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33">
        <f t="shared" si="3"/>
        <v>20</v>
      </c>
      <c r="X72" s="197">
        <f t="shared" si="5"/>
        <v>1</v>
      </c>
      <c r="Y72" s="117"/>
      <c r="Z72" s="158" t="s">
        <v>455</v>
      </c>
      <c r="AA72" s="203">
        <v>20</v>
      </c>
      <c r="AB72" s="135">
        <f t="shared" si="4"/>
        <v>68</v>
      </c>
      <c r="AC72" s="69"/>
    </row>
    <row r="73" spans="1:29" x14ac:dyDescent="0.25">
      <c r="A73" s="69"/>
      <c r="B73" s="158" t="s">
        <v>689</v>
      </c>
      <c r="C73" s="158" t="s">
        <v>49</v>
      </c>
      <c r="D73" s="159" t="s">
        <v>376</v>
      </c>
      <c r="E73" s="1"/>
      <c r="F73" s="1"/>
      <c r="G73" s="140"/>
      <c r="H73" s="1"/>
      <c r="I73" s="1"/>
      <c r="J73" s="1"/>
      <c r="K73" s="1"/>
      <c r="L73" s="1"/>
      <c r="M73" s="160">
        <v>21</v>
      </c>
      <c r="N73" s="1">
        <v>20</v>
      </c>
      <c r="O73" s="1"/>
      <c r="P73" s="1"/>
      <c r="Q73" s="1"/>
      <c r="R73" s="1"/>
      <c r="S73" s="1"/>
      <c r="T73" s="1"/>
      <c r="U73" s="1"/>
      <c r="V73" s="1"/>
      <c r="W73" s="133">
        <f t="shared" si="3"/>
        <v>20</v>
      </c>
      <c r="X73" s="197">
        <f t="shared" si="5"/>
        <v>1</v>
      </c>
      <c r="Y73" s="117"/>
      <c r="Z73" s="158" t="s">
        <v>689</v>
      </c>
      <c r="AA73" s="204">
        <v>20</v>
      </c>
      <c r="AB73" s="135">
        <f t="shared" si="4"/>
        <v>69</v>
      </c>
      <c r="AC73" s="69"/>
    </row>
    <row r="74" spans="1:29" x14ac:dyDescent="0.25">
      <c r="A74" s="69"/>
      <c r="B74" s="158" t="s">
        <v>457</v>
      </c>
      <c r="C74" s="158" t="s">
        <v>39</v>
      </c>
      <c r="D74" s="159" t="s">
        <v>373</v>
      </c>
      <c r="E74" s="1"/>
      <c r="F74" s="1"/>
      <c r="G74" s="140"/>
      <c r="H74" s="1"/>
      <c r="I74" s="1"/>
      <c r="J74" s="1"/>
      <c r="K74" s="160">
        <v>22</v>
      </c>
      <c r="L74" s="1">
        <v>19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33">
        <f t="shared" si="3"/>
        <v>19</v>
      </c>
      <c r="X74" s="197">
        <f t="shared" si="5"/>
        <v>1</v>
      </c>
      <c r="Y74" s="117"/>
      <c r="Z74" s="158" t="s">
        <v>457</v>
      </c>
      <c r="AA74" s="203">
        <v>19</v>
      </c>
      <c r="AB74" s="135">
        <f t="shared" si="4"/>
        <v>70</v>
      </c>
      <c r="AC74" s="69"/>
    </row>
    <row r="75" spans="1:29" x14ac:dyDescent="0.25">
      <c r="A75" s="69"/>
      <c r="B75" s="1" t="s">
        <v>284</v>
      </c>
      <c r="C75" s="1" t="s">
        <v>29</v>
      </c>
      <c r="D75" s="1">
        <v>1968</v>
      </c>
      <c r="E75" s="1"/>
      <c r="F75" s="1"/>
      <c r="G75" s="140">
        <v>22</v>
      </c>
      <c r="H75" s="1">
        <v>19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33">
        <f t="shared" si="3"/>
        <v>19</v>
      </c>
      <c r="X75" s="197">
        <f t="shared" si="5"/>
        <v>1</v>
      </c>
      <c r="Y75" s="117"/>
      <c r="Z75" s="1" t="s">
        <v>284</v>
      </c>
      <c r="AA75" s="203">
        <v>19</v>
      </c>
      <c r="AB75" s="135">
        <f t="shared" si="4"/>
        <v>71</v>
      </c>
      <c r="AC75" s="69"/>
    </row>
    <row r="76" spans="1:29" x14ac:dyDescent="0.25">
      <c r="A76" s="69"/>
      <c r="B76" s="158" t="s">
        <v>458</v>
      </c>
      <c r="C76" s="158" t="s">
        <v>49</v>
      </c>
      <c r="D76" s="159" t="s">
        <v>438</v>
      </c>
      <c r="E76" s="1"/>
      <c r="F76" s="1"/>
      <c r="G76" s="140"/>
      <c r="H76" s="1"/>
      <c r="I76" s="1"/>
      <c r="J76" s="1"/>
      <c r="K76" s="160">
        <v>23</v>
      </c>
      <c r="L76" s="1">
        <v>18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33">
        <f t="shared" si="3"/>
        <v>18</v>
      </c>
      <c r="X76" s="197">
        <f t="shared" si="5"/>
        <v>1</v>
      </c>
      <c r="Y76" s="117"/>
      <c r="Z76" s="158" t="s">
        <v>458</v>
      </c>
      <c r="AA76" s="203">
        <v>18</v>
      </c>
      <c r="AB76" s="135">
        <f t="shared" si="4"/>
        <v>72</v>
      </c>
      <c r="AC76" s="69"/>
    </row>
    <row r="77" spans="1:29" x14ac:dyDescent="0.25">
      <c r="A77" s="69"/>
      <c r="B77" s="1" t="s">
        <v>285</v>
      </c>
      <c r="C77" s="1" t="s">
        <v>49</v>
      </c>
      <c r="D77" s="1">
        <v>1966</v>
      </c>
      <c r="E77" s="1"/>
      <c r="F77" s="1"/>
      <c r="G77" s="140">
        <v>23</v>
      </c>
      <c r="H77" s="1">
        <v>18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33">
        <f t="shared" ref="W77:W108" si="6">SUM(F77,H77,J77,L77,N77,P77,R77,T77,V77)</f>
        <v>18</v>
      </c>
      <c r="X77" s="197">
        <f t="shared" si="5"/>
        <v>1</v>
      </c>
      <c r="Y77" s="117"/>
      <c r="Z77" s="1" t="s">
        <v>285</v>
      </c>
      <c r="AA77" s="203">
        <v>18</v>
      </c>
      <c r="AB77" s="135">
        <f t="shared" si="4"/>
        <v>73</v>
      </c>
      <c r="AC77" s="69"/>
    </row>
    <row r="78" spans="1:29" x14ac:dyDescent="0.25">
      <c r="A78" s="69"/>
      <c r="B78" s="1" t="s">
        <v>63</v>
      </c>
      <c r="C78" s="1" t="s">
        <v>64</v>
      </c>
      <c r="D78" s="1">
        <v>1972</v>
      </c>
      <c r="E78" s="1">
        <v>23</v>
      </c>
      <c r="F78" s="1">
        <v>18</v>
      </c>
      <c r="G78" s="14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33">
        <f t="shared" si="6"/>
        <v>18</v>
      </c>
      <c r="X78" s="197">
        <f t="shared" si="5"/>
        <v>1</v>
      </c>
      <c r="Y78" s="117"/>
      <c r="Z78" s="1" t="s">
        <v>63</v>
      </c>
      <c r="AA78" s="203">
        <v>18</v>
      </c>
      <c r="AB78" s="135">
        <f t="shared" si="4"/>
        <v>74</v>
      </c>
      <c r="AC78" s="69"/>
    </row>
    <row r="79" spans="1:29" x14ac:dyDescent="0.25">
      <c r="A79" s="69"/>
      <c r="B79" s="158" t="s">
        <v>459</v>
      </c>
      <c r="C79" s="158" t="s">
        <v>39</v>
      </c>
      <c r="D79" s="159" t="s">
        <v>376</v>
      </c>
      <c r="E79" s="1"/>
      <c r="F79" s="1"/>
      <c r="G79" s="140"/>
      <c r="H79" s="1"/>
      <c r="I79" s="1"/>
      <c r="J79" s="1"/>
      <c r="K79" s="160">
        <v>24</v>
      </c>
      <c r="L79" s="1">
        <v>17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33">
        <f t="shared" si="6"/>
        <v>17</v>
      </c>
      <c r="X79" s="197">
        <f t="shared" si="5"/>
        <v>1</v>
      </c>
      <c r="Y79" s="117"/>
      <c r="Z79" s="158" t="s">
        <v>459</v>
      </c>
      <c r="AA79" s="203">
        <v>17</v>
      </c>
      <c r="AB79" s="135">
        <f t="shared" si="4"/>
        <v>75</v>
      </c>
      <c r="AC79" s="69"/>
    </row>
    <row r="80" spans="1:29" x14ac:dyDescent="0.25">
      <c r="A80" s="69"/>
      <c r="B80" s="1" t="s">
        <v>286</v>
      </c>
      <c r="C80" s="1" t="s">
        <v>49</v>
      </c>
      <c r="D80" s="1">
        <v>1968</v>
      </c>
      <c r="E80" s="1"/>
      <c r="F80" s="1"/>
      <c r="G80" s="140">
        <v>24</v>
      </c>
      <c r="H80" s="1">
        <v>17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33">
        <f t="shared" si="6"/>
        <v>17</v>
      </c>
      <c r="X80" s="197">
        <f t="shared" si="5"/>
        <v>1</v>
      </c>
      <c r="Y80" s="117"/>
      <c r="Z80" s="1" t="s">
        <v>286</v>
      </c>
      <c r="AA80" s="203">
        <v>17</v>
      </c>
      <c r="AB80" s="135">
        <f t="shared" si="4"/>
        <v>76</v>
      </c>
      <c r="AC80" s="69"/>
    </row>
    <row r="81" spans="1:29" x14ac:dyDescent="0.25">
      <c r="A81" s="69"/>
      <c r="B81" s="1" t="s">
        <v>65</v>
      </c>
      <c r="C81" s="1" t="s">
        <v>64</v>
      </c>
      <c r="D81" s="1">
        <v>1969</v>
      </c>
      <c r="E81" s="1">
        <v>24</v>
      </c>
      <c r="F81" s="1">
        <v>17</v>
      </c>
      <c r="G81" s="14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33">
        <f t="shared" si="6"/>
        <v>17</v>
      </c>
      <c r="X81" s="197">
        <f t="shared" si="5"/>
        <v>1</v>
      </c>
      <c r="Y81" s="117"/>
      <c r="Z81" s="1" t="s">
        <v>65</v>
      </c>
      <c r="AA81" s="203">
        <v>17</v>
      </c>
      <c r="AB81" s="135">
        <f t="shared" si="4"/>
        <v>77</v>
      </c>
      <c r="AC81" s="69"/>
    </row>
    <row r="82" spans="1:29" x14ac:dyDescent="0.25">
      <c r="A82" s="69"/>
      <c r="B82" s="1" t="s">
        <v>71</v>
      </c>
      <c r="C82" s="1" t="s">
        <v>49</v>
      </c>
      <c r="D82" s="1">
        <v>1967</v>
      </c>
      <c r="E82" s="1">
        <v>28</v>
      </c>
      <c r="F82" s="1">
        <v>13</v>
      </c>
      <c r="G82" s="140"/>
      <c r="H82" s="1"/>
      <c r="I82" s="1"/>
      <c r="J82" s="1"/>
      <c r="K82" s="1">
        <v>38</v>
      </c>
      <c r="L82" s="1">
        <v>3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33">
        <f t="shared" si="6"/>
        <v>16</v>
      </c>
      <c r="X82" s="197">
        <f t="shared" si="5"/>
        <v>2</v>
      </c>
      <c r="Y82" s="117"/>
      <c r="Z82" s="1" t="s">
        <v>71</v>
      </c>
      <c r="AA82" s="201">
        <v>16</v>
      </c>
      <c r="AB82" s="135">
        <f t="shared" si="4"/>
        <v>78</v>
      </c>
      <c r="AC82" s="69"/>
    </row>
    <row r="83" spans="1:29" x14ac:dyDescent="0.25">
      <c r="A83" s="69"/>
      <c r="B83" s="1" t="s">
        <v>287</v>
      </c>
      <c r="C83" s="1" t="s">
        <v>94</v>
      </c>
      <c r="D83" s="1">
        <v>1967</v>
      </c>
      <c r="E83" s="1"/>
      <c r="F83" s="1"/>
      <c r="G83" s="140">
        <v>25</v>
      </c>
      <c r="H83" s="1">
        <v>16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33">
        <f t="shared" si="6"/>
        <v>16</v>
      </c>
      <c r="X83" s="197">
        <f t="shared" si="5"/>
        <v>1</v>
      </c>
      <c r="Y83" s="117"/>
      <c r="Z83" s="1" t="s">
        <v>287</v>
      </c>
      <c r="AA83" s="201">
        <v>16</v>
      </c>
      <c r="AB83" s="135">
        <f t="shared" si="4"/>
        <v>79</v>
      </c>
      <c r="AC83" s="69"/>
    </row>
    <row r="84" spans="1:29" x14ac:dyDescent="0.25">
      <c r="A84" s="69"/>
      <c r="B84" s="158" t="s">
        <v>460</v>
      </c>
      <c r="C84" s="158" t="s">
        <v>461</v>
      </c>
      <c r="D84" s="159" t="s">
        <v>435</v>
      </c>
      <c r="E84" s="1"/>
      <c r="F84" s="1"/>
      <c r="G84" s="140"/>
      <c r="H84" s="1"/>
      <c r="I84" s="1"/>
      <c r="J84" s="1"/>
      <c r="K84" s="160">
        <v>25</v>
      </c>
      <c r="L84" s="1">
        <v>16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33">
        <f t="shared" si="6"/>
        <v>16</v>
      </c>
      <c r="X84" s="197">
        <f t="shared" si="5"/>
        <v>1</v>
      </c>
      <c r="Y84" s="117"/>
      <c r="Z84" s="158" t="s">
        <v>460</v>
      </c>
      <c r="AA84" s="201">
        <v>16</v>
      </c>
      <c r="AB84" s="135">
        <f t="shared" si="4"/>
        <v>80</v>
      </c>
      <c r="AC84" s="69"/>
    </row>
    <row r="85" spans="1:29" x14ac:dyDescent="0.25">
      <c r="A85" s="69"/>
      <c r="B85" s="1" t="s">
        <v>66</v>
      </c>
      <c r="C85" s="1" t="s">
        <v>67</v>
      </c>
      <c r="D85" s="1">
        <v>1970</v>
      </c>
      <c r="E85" s="1">
        <v>25</v>
      </c>
      <c r="F85" s="1">
        <v>16</v>
      </c>
      <c r="G85" s="14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33">
        <f t="shared" si="6"/>
        <v>16</v>
      </c>
      <c r="X85" s="197">
        <f t="shared" si="5"/>
        <v>1</v>
      </c>
      <c r="Y85" s="117"/>
      <c r="Z85" s="1" t="s">
        <v>66</v>
      </c>
      <c r="AA85" s="201">
        <v>16</v>
      </c>
      <c r="AB85" s="135">
        <f t="shared" si="4"/>
        <v>81</v>
      </c>
      <c r="AC85" s="69"/>
    </row>
    <row r="86" spans="1:29" x14ac:dyDescent="0.25">
      <c r="A86" s="69"/>
      <c r="B86" s="1" t="s">
        <v>68</v>
      </c>
      <c r="C86" s="1" t="s">
        <v>29</v>
      </c>
      <c r="D86" s="1">
        <v>1975</v>
      </c>
      <c r="E86" s="1">
        <v>26</v>
      </c>
      <c r="F86" s="1">
        <v>15</v>
      </c>
      <c r="G86" s="14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33">
        <f t="shared" si="6"/>
        <v>15</v>
      </c>
      <c r="X86" s="197">
        <f t="shared" si="5"/>
        <v>1</v>
      </c>
      <c r="Y86" s="117"/>
      <c r="Z86" s="1" t="s">
        <v>68</v>
      </c>
      <c r="AA86" s="201">
        <v>15</v>
      </c>
      <c r="AB86" s="135">
        <f t="shared" si="4"/>
        <v>82</v>
      </c>
      <c r="AC86" s="69"/>
    </row>
    <row r="87" spans="1:29" x14ac:dyDescent="0.25">
      <c r="A87" s="69"/>
      <c r="B87" s="158" t="s">
        <v>462</v>
      </c>
      <c r="C87" s="158" t="s">
        <v>39</v>
      </c>
      <c r="D87" s="159" t="s">
        <v>445</v>
      </c>
      <c r="E87" s="1"/>
      <c r="F87" s="1"/>
      <c r="G87" s="140"/>
      <c r="H87" s="1"/>
      <c r="I87" s="1"/>
      <c r="J87" s="1"/>
      <c r="K87" s="160">
        <v>26</v>
      </c>
      <c r="L87" s="1">
        <v>15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33">
        <f t="shared" si="6"/>
        <v>15</v>
      </c>
      <c r="X87" s="197">
        <f t="shared" si="5"/>
        <v>1</v>
      </c>
      <c r="Y87" s="117"/>
      <c r="Z87" s="158" t="s">
        <v>462</v>
      </c>
      <c r="AA87" s="201">
        <v>15</v>
      </c>
      <c r="AB87" s="135">
        <f t="shared" si="4"/>
        <v>83</v>
      </c>
      <c r="AC87" s="69"/>
    </row>
    <row r="88" spans="1:29" x14ac:dyDescent="0.25">
      <c r="A88" s="69"/>
      <c r="B88" s="1" t="s">
        <v>288</v>
      </c>
      <c r="C88" s="1" t="s">
        <v>45</v>
      </c>
      <c r="D88" s="1">
        <v>1971</v>
      </c>
      <c r="E88" s="1"/>
      <c r="F88" s="1"/>
      <c r="G88" s="140">
        <v>27</v>
      </c>
      <c r="H88" s="1">
        <v>14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33">
        <f t="shared" si="6"/>
        <v>14</v>
      </c>
      <c r="X88" s="197">
        <f t="shared" si="5"/>
        <v>1</v>
      </c>
      <c r="Y88" s="117"/>
      <c r="Z88" s="1" t="s">
        <v>288</v>
      </c>
      <c r="AA88" s="201">
        <v>14</v>
      </c>
      <c r="AB88" s="135">
        <f t="shared" si="4"/>
        <v>84</v>
      </c>
      <c r="AC88" s="69"/>
    </row>
    <row r="89" spans="1:29" x14ac:dyDescent="0.25">
      <c r="A89" s="69"/>
      <c r="B89" s="158" t="s">
        <v>463</v>
      </c>
      <c r="C89" s="158" t="s">
        <v>39</v>
      </c>
      <c r="D89" s="159" t="s">
        <v>369</v>
      </c>
      <c r="E89" s="1"/>
      <c r="F89" s="1"/>
      <c r="G89" s="140"/>
      <c r="H89" s="1"/>
      <c r="I89" s="1"/>
      <c r="J89" s="1"/>
      <c r="K89" s="160">
        <v>27</v>
      </c>
      <c r="L89" s="1">
        <v>14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33">
        <f t="shared" si="6"/>
        <v>14</v>
      </c>
      <c r="X89" s="197">
        <f t="shared" si="5"/>
        <v>1</v>
      </c>
      <c r="Y89" s="117"/>
      <c r="Z89" s="158" t="s">
        <v>463</v>
      </c>
      <c r="AA89" s="201">
        <v>14</v>
      </c>
      <c r="AB89" s="135">
        <f t="shared" si="4"/>
        <v>85</v>
      </c>
      <c r="AC89" s="69"/>
    </row>
    <row r="90" spans="1:29" x14ac:dyDescent="0.25">
      <c r="A90" s="69"/>
      <c r="B90" s="1" t="s">
        <v>69</v>
      </c>
      <c r="C90" s="1" t="s">
        <v>70</v>
      </c>
      <c r="D90" s="1">
        <v>1966</v>
      </c>
      <c r="E90" s="1">
        <v>27</v>
      </c>
      <c r="F90" s="1">
        <v>14</v>
      </c>
      <c r="G90" s="14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33">
        <f t="shared" si="6"/>
        <v>14</v>
      </c>
      <c r="X90" s="197">
        <f t="shared" si="5"/>
        <v>1</v>
      </c>
      <c r="Y90" s="117"/>
      <c r="Z90" s="1" t="s">
        <v>69</v>
      </c>
      <c r="AA90" s="201">
        <v>14</v>
      </c>
      <c r="AB90" s="135">
        <f t="shared" si="4"/>
        <v>86</v>
      </c>
      <c r="AC90" s="69"/>
    </row>
    <row r="91" spans="1:29" x14ac:dyDescent="0.25">
      <c r="A91" s="69"/>
      <c r="B91" s="158" t="s">
        <v>464</v>
      </c>
      <c r="C91" s="158" t="s">
        <v>465</v>
      </c>
      <c r="D91" s="159" t="s">
        <v>371</v>
      </c>
      <c r="E91" s="1"/>
      <c r="F91" s="1"/>
      <c r="G91" s="140"/>
      <c r="H91" s="1"/>
      <c r="I91" s="1"/>
      <c r="J91" s="1"/>
      <c r="K91" s="160">
        <v>28</v>
      </c>
      <c r="L91" s="1">
        <v>13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33">
        <f t="shared" si="6"/>
        <v>13</v>
      </c>
      <c r="X91" s="197">
        <f t="shared" si="5"/>
        <v>1</v>
      </c>
      <c r="Y91" s="117"/>
      <c r="Z91" s="158" t="s">
        <v>464</v>
      </c>
      <c r="AA91" s="201">
        <v>13</v>
      </c>
      <c r="AB91" s="135">
        <f t="shared" si="4"/>
        <v>87</v>
      </c>
      <c r="AC91" s="69"/>
    </row>
    <row r="92" spans="1:29" x14ac:dyDescent="0.25">
      <c r="A92" s="69"/>
      <c r="B92" s="158" t="s">
        <v>466</v>
      </c>
      <c r="C92" s="158" t="s">
        <v>39</v>
      </c>
      <c r="D92" s="159" t="s">
        <v>371</v>
      </c>
      <c r="E92" s="1"/>
      <c r="F92" s="1"/>
      <c r="G92" s="140"/>
      <c r="H92" s="1"/>
      <c r="I92" s="1"/>
      <c r="J92" s="1"/>
      <c r="K92" s="160">
        <v>30</v>
      </c>
      <c r="L92" s="1">
        <v>11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33">
        <f t="shared" si="6"/>
        <v>11</v>
      </c>
      <c r="X92" s="197">
        <f t="shared" si="5"/>
        <v>1</v>
      </c>
      <c r="Y92" s="117"/>
      <c r="Z92" s="158" t="s">
        <v>466</v>
      </c>
      <c r="AA92" s="201">
        <v>11</v>
      </c>
      <c r="AB92" s="135">
        <f t="shared" si="4"/>
        <v>88</v>
      </c>
      <c r="AC92" s="69"/>
    </row>
    <row r="93" spans="1:29" x14ac:dyDescent="0.25">
      <c r="A93" s="69"/>
      <c r="B93" s="1" t="s">
        <v>75</v>
      </c>
      <c r="C93" s="1" t="s">
        <v>76</v>
      </c>
      <c r="D93" s="1">
        <v>1974</v>
      </c>
      <c r="E93" s="1">
        <v>31</v>
      </c>
      <c r="F93" s="1">
        <v>10</v>
      </c>
      <c r="G93" s="14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33">
        <f t="shared" si="6"/>
        <v>10</v>
      </c>
      <c r="X93" s="197">
        <f t="shared" si="5"/>
        <v>1</v>
      </c>
      <c r="Y93" s="117"/>
      <c r="Z93" s="1" t="s">
        <v>75</v>
      </c>
      <c r="AA93" s="201">
        <v>10</v>
      </c>
      <c r="AB93" s="135">
        <f t="shared" si="4"/>
        <v>89</v>
      </c>
      <c r="AC93" s="69"/>
    </row>
    <row r="94" spans="1:29" x14ac:dyDescent="0.25">
      <c r="A94" s="69"/>
      <c r="B94" s="158" t="s">
        <v>467</v>
      </c>
      <c r="C94" s="158" t="s">
        <v>468</v>
      </c>
      <c r="D94" s="159" t="s">
        <v>438</v>
      </c>
      <c r="E94" s="1"/>
      <c r="F94" s="1"/>
      <c r="G94" s="140"/>
      <c r="H94" s="1"/>
      <c r="I94" s="1"/>
      <c r="J94" s="1"/>
      <c r="K94" s="160">
        <v>31</v>
      </c>
      <c r="L94" s="1">
        <v>10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33">
        <f t="shared" si="6"/>
        <v>10</v>
      </c>
      <c r="X94" s="197">
        <f t="shared" si="5"/>
        <v>1</v>
      </c>
      <c r="Y94" s="117"/>
      <c r="Z94" s="158" t="s">
        <v>467</v>
      </c>
      <c r="AA94" s="201">
        <v>10</v>
      </c>
      <c r="AB94" s="135">
        <f t="shared" si="4"/>
        <v>90</v>
      </c>
      <c r="AC94" s="69"/>
    </row>
    <row r="95" spans="1:29" x14ac:dyDescent="0.25">
      <c r="A95" s="69"/>
      <c r="B95" s="158" t="s">
        <v>469</v>
      </c>
      <c r="C95" s="158" t="s">
        <v>203</v>
      </c>
      <c r="D95" s="159" t="s">
        <v>446</v>
      </c>
      <c r="E95" s="1"/>
      <c r="F95" s="1"/>
      <c r="G95" s="140"/>
      <c r="H95" s="1"/>
      <c r="I95" s="1"/>
      <c r="J95" s="1"/>
      <c r="K95" s="160">
        <v>32</v>
      </c>
      <c r="L95" s="1">
        <v>9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33">
        <f t="shared" si="6"/>
        <v>9</v>
      </c>
      <c r="X95" s="197">
        <f t="shared" si="5"/>
        <v>1</v>
      </c>
      <c r="Y95" s="117"/>
      <c r="Z95" s="158" t="s">
        <v>469</v>
      </c>
      <c r="AA95" s="201">
        <v>9</v>
      </c>
      <c r="AB95" s="135">
        <f t="shared" si="4"/>
        <v>91</v>
      </c>
      <c r="AC95" s="69"/>
    </row>
    <row r="96" spans="1:29" x14ac:dyDescent="0.25">
      <c r="A96" s="69"/>
      <c r="B96" s="1" t="s">
        <v>290</v>
      </c>
      <c r="C96" s="1" t="s">
        <v>94</v>
      </c>
      <c r="D96" s="1">
        <v>1968</v>
      </c>
      <c r="E96" s="1"/>
      <c r="F96" s="1"/>
      <c r="G96" s="140">
        <v>32</v>
      </c>
      <c r="H96" s="1">
        <v>9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33">
        <f t="shared" si="6"/>
        <v>9</v>
      </c>
      <c r="X96" s="197">
        <f t="shared" si="5"/>
        <v>1</v>
      </c>
      <c r="Y96" s="117"/>
      <c r="Z96" s="1" t="s">
        <v>290</v>
      </c>
      <c r="AA96" s="201">
        <v>9</v>
      </c>
      <c r="AB96" s="135">
        <f t="shared" si="4"/>
        <v>92</v>
      </c>
      <c r="AC96" s="69"/>
    </row>
    <row r="97" spans="1:29" x14ac:dyDescent="0.25">
      <c r="A97" s="69"/>
      <c r="B97" s="158" t="s">
        <v>470</v>
      </c>
      <c r="C97" s="158" t="s">
        <v>471</v>
      </c>
      <c r="D97" s="159" t="s">
        <v>438</v>
      </c>
      <c r="E97" s="1"/>
      <c r="F97" s="1"/>
      <c r="G97" s="140"/>
      <c r="H97" s="1"/>
      <c r="I97" s="1"/>
      <c r="J97" s="1"/>
      <c r="K97" s="160">
        <v>33</v>
      </c>
      <c r="L97" s="1">
        <v>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33">
        <f t="shared" si="6"/>
        <v>8</v>
      </c>
      <c r="X97" s="197">
        <f t="shared" si="5"/>
        <v>1</v>
      </c>
      <c r="Y97" s="117"/>
      <c r="Z97" s="158" t="s">
        <v>470</v>
      </c>
      <c r="AA97" s="201">
        <v>8</v>
      </c>
      <c r="AB97" s="135">
        <f t="shared" si="4"/>
        <v>93</v>
      </c>
      <c r="AC97" s="69"/>
    </row>
    <row r="98" spans="1:29" x14ac:dyDescent="0.25">
      <c r="A98" s="69"/>
      <c r="B98" s="1" t="s">
        <v>291</v>
      </c>
      <c r="C98" s="1" t="s">
        <v>292</v>
      </c>
      <c r="D98" s="1">
        <v>1966</v>
      </c>
      <c r="E98" s="1"/>
      <c r="F98" s="1"/>
      <c r="G98" s="140">
        <v>33</v>
      </c>
      <c r="H98" s="1">
        <v>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33">
        <f t="shared" si="6"/>
        <v>8</v>
      </c>
      <c r="X98" s="197">
        <f t="shared" si="5"/>
        <v>1</v>
      </c>
      <c r="Y98" s="117"/>
      <c r="Z98" s="1" t="s">
        <v>291</v>
      </c>
      <c r="AA98" s="201">
        <v>8</v>
      </c>
      <c r="AB98" s="135">
        <f t="shared" si="4"/>
        <v>94</v>
      </c>
      <c r="AC98" s="69"/>
    </row>
    <row r="99" spans="1:29" x14ac:dyDescent="0.25">
      <c r="A99" s="69"/>
      <c r="B99" s="158" t="s">
        <v>472</v>
      </c>
      <c r="C99" s="158" t="s">
        <v>39</v>
      </c>
      <c r="D99" s="159" t="s">
        <v>378</v>
      </c>
      <c r="E99" s="1"/>
      <c r="F99" s="1"/>
      <c r="G99" s="140"/>
      <c r="H99" s="1"/>
      <c r="I99" s="1"/>
      <c r="J99" s="1"/>
      <c r="K99" s="160">
        <v>34</v>
      </c>
      <c r="L99" s="1">
        <v>7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33">
        <f t="shared" si="6"/>
        <v>7</v>
      </c>
      <c r="X99" s="197">
        <f t="shared" si="5"/>
        <v>1</v>
      </c>
      <c r="Y99" s="117"/>
      <c r="Z99" s="158" t="s">
        <v>472</v>
      </c>
      <c r="AA99" s="201">
        <v>7</v>
      </c>
      <c r="AB99" s="135">
        <f t="shared" si="4"/>
        <v>95</v>
      </c>
      <c r="AC99" s="69"/>
    </row>
    <row r="100" spans="1:29" x14ac:dyDescent="0.25">
      <c r="A100" s="69"/>
      <c r="B100" s="1" t="s">
        <v>293</v>
      </c>
      <c r="C100" s="1" t="s">
        <v>294</v>
      </c>
      <c r="D100" s="1">
        <v>1968</v>
      </c>
      <c r="E100" s="1"/>
      <c r="F100" s="1"/>
      <c r="G100" s="140">
        <v>34</v>
      </c>
      <c r="H100" s="1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33">
        <f t="shared" si="6"/>
        <v>7</v>
      </c>
      <c r="X100" s="197">
        <f t="shared" si="5"/>
        <v>1</v>
      </c>
      <c r="Y100" s="117"/>
      <c r="Z100" s="1" t="s">
        <v>293</v>
      </c>
      <c r="AA100" s="201">
        <v>7</v>
      </c>
      <c r="AB100" s="135">
        <f t="shared" si="4"/>
        <v>96</v>
      </c>
      <c r="AC100" s="69"/>
    </row>
    <row r="101" spans="1:29" x14ac:dyDescent="0.25">
      <c r="A101" s="69"/>
      <c r="B101" s="1" t="s">
        <v>295</v>
      </c>
      <c r="C101" s="1" t="s">
        <v>49</v>
      </c>
      <c r="D101" s="1">
        <v>1969</v>
      </c>
      <c r="E101" s="1"/>
      <c r="F101" s="1"/>
      <c r="G101" s="1">
        <v>35</v>
      </c>
      <c r="H101" s="1">
        <v>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15">
        <f t="shared" si="6"/>
        <v>6</v>
      </c>
      <c r="X101" s="197">
        <f t="shared" ref="X101:X113" si="7">COUNT(E101,G101,I101,K101,M101,O101,Q101,S101,U101)</f>
        <v>1</v>
      </c>
      <c r="Y101" s="117"/>
      <c r="Z101" s="1" t="s">
        <v>295</v>
      </c>
      <c r="AA101" s="201">
        <v>6</v>
      </c>
      <c r="AB101" s="135">
        <f t="shared" si="4"/>
        <v>97</v>
      </c>
      <c r="AC101" s="69"/>
    </row>
    <row r="102" spans="1:29" x14ac:dyDescent="0.25">
      <c r="A102" s="69"/>
      <c r="B102" s="158" t="s">
        <v>473</v>
      </c>
      <c r="C102" s="158" t="s">
        <v>474</v>
      </c>
      <c r="D102" s="159" t="s">
        <v>371</v>
      </c>
      <c r="E102" s="1"/>
      <c r="F102" s="1"/>
      <c r="G102" s="1"/>
      <c r="H102" s="1"/>
      <c r="I102" s="1"/>
      <c r="J102" s="1"/>
      <c r="K102" s="160">
        <v>35</v>
      </c>
      <c r="L102" s="1">
        <v>6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15">
        <f t="shared" si="6"/>
        <v>6</v>
      </c>
      <c r="X102" s="197">
        <f t="shared" si="7"/>
        <v>1</v>
      </c>
      <c r="Y102" s="117"/>
      <c r="Z102" s="158" t="s">
        <v>473</v>
      </c>
      <c r="AA102" s="201">
        <v>6</v>
      </c>
      <c r="AB102" s="139">
        <f t="shared" si="4"/>
        <v>98</v>
      </c>
      <c r="AC102" s="69"/>
    </row>
    <row r="103" spans="1:29" x14ac:dyDescent="0.25">
      <c r="A103" s="69"/>
      <c r="B103" s="158" t="s">
        <v>475</v>
      </c>
      <c r="C103" s="158" t="s">
        <v>49</v>
      </c>
      <c r="D103" s="159" t="s">
        <v>385</v>
      </c>
      <c r="E103" s="1"/>
      <c r="F103" s="1"/>
      <c r="G103" s="1"/>
      <c r="H103" s="1"/>
      <c r="I103" s="1"/>
      <c r="J103" s="1"/>
      <c r="K103" s="160">
        <v>36</v>
      </c>
      <c r="L103" s="1">
        <v>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15">
        <f t="shared" si="6"/>
        <v>5</v>
      </c>
      <c r="X103" s="197">
        <f t="shared" si="7"/>
        <v>1</v>
      </c>
      <c r="Y103" s="117"/>
      <c r="Z103" s="158" t="s">
        <v>475</v>
      </c>
      <c r="AA103" s="201">
        <v>5</v>
      </c>
      <c r="AB103" s="139">
        <f t="shared" si="4"/>
        <v>99</v>
      </c>
      <c r="AC103" s="69"/>
    </row>
    <row r="104" spans="1:29" x14ac:dyDescent="0.25">
      <c r="A104" s="69"/>
      <c r="B104" s="158" t="s">
        <v>476</v>
      </c>
      <c r="C104" s="158" t="s">
        <v>477</v>
      </c>
      <c r="D104" s="159" t="s">
        <v>369</v>
      </c>
      <c r="E104" s="1"/>
      <c r="F104" s="1"/>
      <c r="G104" s="1"/>
      <c r="H104" s="1"/>
      <c r="I104" s="1"/>
      <c r="J104" s="1"/>
      <c r="K104" s="160">
        <v>37</v>
      </c>
      <c r="L104" s="1">
        <v>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15">
        <f t="shared" si="6"/>
        <v>4</v>
      </c>
      <c r="X104" s="197">
        <f t="shared" si="7"/>
        <v>1</v>
      </c>
      <c r="Y104" s="117"/>
      <c r="Z104" s="158" t="s">
        <v>476</v>
      </c>
      <c r="AA104" s="201">
        <v>4</v>
      </c>
      <c r="AB104" s="139">
        <f t="shared" si="4"/>
        <v>100</v>
      </c>
      <c r="AC104" s="69"/>
    </row>
    <row r="105" spans="1:29" x14ac:dyDescent="0.25">
      <c r="A105" s="69"/>
      <c r="B105" s="158" t="s">
        <v>478</v>
      </c>
      <c r="C105" s="158" t="s">
        <v>39</v>
      </c>
      <c r="D105" s="159" t="s">
        <v>435</v>
      </c>
      <c r="E105" s="1"/>
      <c r="F105" s="1"/>
      <c r="G105" s="1"/>
      <c r="H105" s="1"/>
      <c r="I105" s="1"/>
      <c r="J105" s="1"/>
      <c r="K105" s="160">
        <v>40</v>
      </c>
      <c r="L105" s="1">
        <v>1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15">
        <f t="shared" si="6"/>
        <v>1</v>
      </c>
      <c r="X105" s="197">
        <f t="shared" si="7"/>
        <v>1</v>
      </c>
      <c r="Y105" s="117"/>
      <c r="Z105" s="158" t="s">
        <v>478</v>
      </c>
      <c r="AA105" s="201">
        <v>1</v>
      </c>
      <c r="AB105" s="139">
        <f t="shared" si="4"/>
        <v>101</v>
      </c>
      <c r="AC105" s="69"/>
    </row>
    <row r="106" spans="1:29" x14ac:dyDescent="0.25">
      <c r="A106" s="69"/>
      <c r="B106" s="158" t="s">
        <v>484</v>
      </c>
      <c r="C106" s="158" t="s">
        <v>29</v>
      </c>
      <c r="D106" s="159" t="s">
        <v>376</v>
      </c>
      <c r="E106" s="1"/>
      <c r="F106" s="1"/>
      <c r="G106" s="1"/>
      <c r="H106" s="1"/>
      <c r="I106" s="1"/>
      <c r="J106" s="1"/>
      <c r="K106" s="160">
        <v>45</v>
      </c>
      <c r="L106" s="1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15">
        <f t="shared" si="6"/>
        <v>0</v>
      </c>
      <c r="X106" s="197">
        <f t="shared" si="7"/>
        <v>1</v>
      </c>
      <c r="Y106" s="117"/>
      <c r="Z106" s="158" t="s">
        <v>484</v>
      </c>
      <c r="AA106" s="201">
        <v>0</v>
      </c>
      <c r="AB106" s="139">
        <f t="shared" si="4"/>
        <v>102</v>
      </c>
      <c r="AC106" s="69"/>
    </row>
    <row r="107" spans="1:29" x14ac:dyDescent="0.25">
      <c r="A107" s="69"/>
      <c r="B107" s="158" t="s">
        <v>487</v>
      </c>
      <c r="C107" s="158" t="s">
        <v>121</v>
      </c>
      <c r="D107" s="159" t="s">
        <v>369</v>
      </c>
      <c r="E107" s="1"/>
      <c r="F107" s="1"/>
      <c r="G107" s="1"/>
      <c r="H107" s="1"/>
      <c r="I107" s="1"/>
      <c r="J107" s="1"/>
      <c r="K107" s="160">
        <v>48</v>
      </c>
      <c r="L107" s="1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15">
        <f t="shared" si="6"/>
        <v>0</v>
      </c>
      <c r="X107" s="197">
        <f t="shared" si="7"/>
        <v>1</v>
      </c>
      <c r="Y107" s="117"/>
      <c r="Z107" s="158" t="s">
        <v>487</v>
      </c>
      <c r="AA107" s="201">
        <v>0</v>
      </c>
      <c r="AB107" s="139">
        <f t="shared" si="4"/>
        <v>103</v>
      </c>
      <c r="AC107" s="69"/>
    </row>
    <row r="108" spans="1:29" x14ac:dyDescent="0.25">
      <c r="A108" s="69"/>
      <c r="B108" s="158" t="s">
        <v>482</v>
      </c>
      <c r="C108" s="158" t="s">
        <v>39</v>
      </c>
      <c r="D108" s="159" t="s">
        <v>371</v>
      </c>
      <c r="E108" s="1"/>
      <c r="F108" s="1"/>
      <c r="G108" s="1"/>
      <c r="H108" s="1"/>
      <c r="I108" s="1"/>
      <c r="J108" s="1"/>
      <c r="K108" s="160">
        <v>43</v>
      </c>
      <c r="L108" s="1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15">
        <f t="shared" si="6"/>
        <v>0</v>
      </c>
      <c r="X108" s="197">
        <f t="shared" si="7"/>
        <v>1</v>
      </c>
      <c r="Y108" s="117"/>
      <c r="Z108" s="158" t="s">
        <v>482</v>
      </c>
      <c r="AA108" s="201">
        <v>0</v>
      </c>
      <c r="AB108" s="139">
        <f t="shared" si="4"/>
        <v>104</v>
      </c>
      <c r="AC108" s="69"/>
    </row>
    <row r="109" spans="1:29" x14ac:dyDescent="0.25">
      <c r="A109" s="69"/>
      <c r="B109" s="158" t="s">
        <v>481</v>
      </c>
      <c r="C109" s="158" t="s">
        <v>49</v>
      </c>
      <c r="D109" s="159" t="s">
        <v>438</v>
      </c>
      <c r="E109" s="1"/>
      <c r="F109" s="1"/>
      <c r="G109" s="1"/>
      <c r="H109" s="1"/>
      <c r="I109" s="1"/>
      <c r="J109" s="1"/>
      <c r="K109" s="160">
        <v>42</v>
      </c>
      <c r="L109" s="1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15">
        <f t="shared" ref="W109:W113" si="8">SUM(F109,H109,J109,L109,N109,P109,R109,T109,V109)</f>
        <v>0</v>
      </c>
      <c r="X109" s="197">
        <f t="shared" si="7"/>
        <v>1</v>
      </c>
      <c r="Y109" s="117"/>
      <c r="Z109" s="158" t="s">
        <v>481</v>
      </c>
      <c r="AA109" s="201">
        <v>0</v>
      </c>
      <c r="AB109" s="139">
        <f t="shared" si="4"/>
        <v>105</v>
      </c>
      <c r="AC109" s="69"/>
    </row>
    <row r="110" spans="1:29" x14ac:dyDescent="0.25">
      <c r="A110" s="69"/>
      <c r="B110" s="158" t="s">
        <v>483</v>
      </c>
      <c r="C110" s="158" t="s">
        <v>49</v>
      </c>
      <c r="D110" s="159" t="s">
        <v>435</v>
      </c>
      <c r="E110" s="1"/>
      <c r="F110" s="1"/>
      <c r="G110" s="1"/>
      <c r="H110" s="1"/>
      <c r="I110" s="1"/>
      <c r="J110" s="1"/>
      <c r="K110" s="160">
        <v>44</v>
      </c>
      <c r="L110" s="1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15">
        <f t="shared" si="8"/>
        <v>0</v>
      </c>
      <c r="X110" s="197">
        <f t="shared" si="7"/>
        <v>1</v>
      </c>
      <c r="Y110" s="117"/>
      <c r="Z110" s="158" t="s">
        <v>483</v>
      </c>
      <c r="AA110" s="201">
        <v>0</v>
      </c>
      <c r="AB110" s="139">
        <f t="shared" ref="AB110:AB113" si="9">SUM(AB109+1)</f>
        <v>106</v>
      </c>
      <c r="AC110" s="69"/>
    </row>
    <row r="111" spans="1:29" x14ac:dyDescent="0.25">
      <c r="A111" s="69"/>
      <c r="B111" s="158" t="s">
        <v>486</v>
      </c>
      <c r="C111" s="158" t="s">
        <v>403</v>
      </c>
      <c r="D111" s="159" t="s">
        <v>435</v>
      </c>
      <c r="E111" s="1"/>
      <c r="F111" s="1"/>
      <c r="G111" s="1"/>
      <c r="H111" s="1"/>
      <c r="I111" s="1"/>
      <c r="J111" s="1"/>
      <c r="K111" s="160">
        <v>47</v>
      </c>
      <c r="L111" s="1"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15">
        <f t="shared" si="8"/>
        <v>0</v>
      </c>
      <c r="X111" s="197">
        <f t="shared" si="7"/>
        <v>1</v>
      </c>
      <c r="Y111" s="120"/>
      <c r="Z111" s="158" t="s">
        <v>486</v>
      </c>
      <c r="AA111" s="201">
        <v>0</v>
      </c>
      <c r="AB111" s="139">
        <f t="shared" si="9"/>
        <v>107</v>
      </c>
      <c r="AC111" s="69"/>
    </row>
    <row r="112" spans="1:29" x14ac:dyDescent="0.25">
      <c r="A112" s="69"/>
      <c r="B112" s="158" t="s">
        <v>479</v>
      </c>
      <c r="C112" s="158" t="s">
        <v>480</v>
      </c>
      <c r="D112" s="159" t="s">
        <v>371</v>
      </c>
      <c r="E112" s="1"/>
      <c r="F112" s="1"/>
      <c r="G112" s="1"/>
      <c r="H112" s="1"/>
      <c r="I112" s="1"/>
      <c r="J112" s="1"/>
      <c r="K112" s="160">
        <v>41</v>
      </c>
      <c r="L112" s="1"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15">
        <f t="shared" si="8"/>
        <v>0</v>
      </c>
      <c r="X112" s="198">
        <f t="shared" si="7"/>
        <v>1</v>
      </c>
      <c r="Y112" s="181"/>
      <c r="Z112" s="158" t="s">
        <v>479</v>
      </c>
      <c r="AA112" s="201">
        <v>0</v>
      </c>
      <c r="AB112" s="139">
        <f t="shared" si="9"/>
        <v>108</v>
      </c>
      <c r="AC112" s="69"/>
    </row>
    <row r="113" spans="1:29" x14ac:dyDescent="0.25">
      <c r="A113" s="69"/>
      <c r="B113" s="158" t="s">
        <v>485</v>
      </c>
      <c r="C113" s="158" t="s">
        <v>39</v>
      </c>
      <c r="D113" s="159" t="s">
        <v>385</v>
      </c>
      <c r="E113" s="1"/>
      <c r="F113" s="1"/>
      <c r="G113" s="1"/>
      <c r="H113" s="1"/>
      <c r="I113" s="1"/>
      <c r="J113" s="1"/>
      <c r="K113" s="160">
        <v>46</v>
      </c>
      <c r="L113" s="1"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15">
        <f t="shared" si="8"/>
        <v>0</v>
      </c>
      <c r="X113" s="198">
        <f t="shared" si="7"/>
        <v>1</v>
      </c>
      <c r="Y113" s="181"/>
      <c r="Z113" s="158" t="s">
        <v>485</v>
      </c>
      <c r="AA113" s="201">
        <v>0</v>
      </c>
      <c r="AB113" s="139">
        <f t="shared" si="9"/>
        <v>109</v>
      </c>
      <c r="AC113" s="69"/>
    </row>
    <row r="114" spans="1:29" x14ac:dyDescent="0.25">
      <c r="A114" s="75"/>
      <c r="B114" s="158"/>
      <c r="C114" s="158"/>
      <c r="D114" s="159"/>
      <c r="E114" s="1"/>
      <c r="F114" s="1"/>
      <c r="G114" s="1"/>
      <c r="H114" s="1"/>
      <c r="I114" s="160"/>
      <c r="J114" s="160"/>
      <c r="K114" s="160"/>
      <c r="L114" s="1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115"/>
      <c r="X114" s="205"/>
      <c r="Y114" s="181"/>
      <c r="AA114" s="115"/>
      <c r="AB114" s="139"/>
      <c r="AC114" s="69"/>
    </row>
    <row r="115" spans="1:29" x14ac:dyDescent="0.25">
      <c r="A115" s="75"/>
      <c r="B115" s="158"/>
      <c r="C115" s="158"/>
      <c r="D115" s="159"/>
      <c r="E115" s="1"/>
      <c r="F115" s="1"/>
      <c r="G115" s="1"/>
      <c r="H115" s="1"/>
      <c r="I115" s="1"/>
      <c r="J115" s="1"/>
      <c r="K115" s="160"/>
      <c r="L115" s="1"/>
      <c r="M115" s="160"/>
      <c r="N115" s="1"/>
      <c r="O115" s="160"/>
      <c r="P115" s="1"/>
      <c r="Q115" s="1"/>
      <c r="R115" s="1"/>
      <c r="S115" s="1"/>
      <c r="T115" s="1"/>
      <c r="U115" s="1"/>
      <c r="V115" s="1"/>
      <c r="W115" s="115"/>
      <c r="X115" s="116"/>
      <c r="Y115" s="181"/>
      <c r="Z115" s="1"/>
      <c r="AA115" s="115"/>
      <c r="AB115" s="186"/>
      <c r="AC115" s="69"/>
    </row>
    <row r="116" spans="1:29" x14ac:dyDescent="0.25">
      <c r="A116" s="75"/>
      <c r="B116" s="158"/>
      <c r="C116" s="158"/>
      <c r="D116" s="159"/>
      <c r="E116" s="1"/>
      <c r="F116" s="1"/>
      <c r="G116" s="168"/>
      <c r="H116" s="168"/>
      <c r="I116" s="168"/>
      <c r="J116" s="168"/>
      <c r="K116" s="173"/>
      <c r="L116" s="168"/>
      <c r="M116" s="160"/>
      <c r="N116" s="1"/>
      <c r="O116" s="160"/>
      <c r="P116" s="1"/>
      <c r="Q116" s="168"/>
      <c r="R116" s="168"/>
      <c r="S116" s="168"/>
      <c r="T116" s="168"/>
      <c r="U116" s="168"/>
      <c r="V116" s="168"/>
      <c r="W116" s="115"/>
      <c r="X116" s="116"/>
      <c r="Y116" s="181"/>
      <c r="Z116" s="1"/>
      <c r="AA116" s="115"/>
      <c r="AB116" s="186"/>
      <c r="AC116" s="69"/>
    </row>
    <row r="117" spans="1:29" x14ac:dyDescent="0.25">
      <c r="A117" s="75"/>
      <c r="B117" s="158"/>
      <c r="C117" s="158"/>
      <c r="D117" s="159"/>
      <c r="E117" s="1"/>
      <c r="F117" s="1"/>
      <c r="G117" s="1"/>
      <c r="H117" s="1"/>
      <c r="I117" s="1"/>
      <c r="J117" s="1"/>
      <c r="K117" s="1"/>
      <c r="L117" s="1"/>
      <c r="M117" s="160"/>
      <c r="N117" s="1"/>
      <c r="O117" s="160"/>
      <c r="P117" s="1"/>
      <c r="Q117" s="1"/>
      <c r="R117" s="1"/>
      <c r="S117" s="1"/>
      <c r="T117" s="1"/>
      <c r="U117" s="1"/>
      <c r="V117" s="1"/>
      <c r="W117" s="115"/>
      <c r="X117" s="116"/>
      <c r="Y117" s="181"/>
      <c r="Z117" s="1"/>
      <c r="AA117" s="115"/>
      <c r="AB117" s="186"/>
      <c r="AC117" s="69"/>
    </row>
    <row r="118" spans="1:29" x14ac:dyDescent="0.25">
      <c r="A118" s="75"/>
      <c r="B118" s="158"/>
      <c r="C118" s="158"/>
      <c r="D118" s="15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60"/>
      <c r="P118" s="1"/>
      <c r="Q118" s="1"/>
      <c r="R118" s="1"/>
      <c r="S118" s="1"/>
      <c r="T118" s="1"/>
      <c r="U118" s="1"/>
      <c r="V118" s="1"/>
      <c r="W118" s="115"/>
      <c r="X118" s="116"/>
      <c r="Y118" s="181"/>
      <c r="Z118" s="1"/>
      <c r="AA118" s="115"/>
      <c r="AB118" s="186"/>
      <c r="AC118" s="69"/>
    </row>
    <row r="119" spans="1:29" x14ac:dyDescent="0.25">
      <c r="A119" s="75"/>
      <c r="B119" s="158"/>
      <c r="C119" s="158"/>
      <c r="D119" s="15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60"/>
      <c r="P119" s="1"/>
      <c r="Q119" s="1"/>
      <c r="R119" s="1"/>
      <c r="S119" s="1"/>
      <c r="T119" s="1"/>
      <c r="U119" s="1"/>
      <c r="V119" s="1"/>
      <c r="W119" s="115"/>
      <c r="X119" s="116"/>
      <c r="Y119" s="181"/>
      <c r="Z119" s="1"/>
      <c r="AA119" s="115"/>
      <c r="AB119" s="186"/>
      <c r="AC119" s="69"/>
    </row>
    <row r="120" spans="1:29" x14ac:dyDescent="0.25">
      <c r="A120" s="75"/>
      <c r="B120" s="158"/>
      <c r="C120" s="158"/>
      <c r="D120" s="159"/>
      <c r="E120" s="1"/>
      <c r="F120" s="1"/>
      <c r="G120" s="1"/>
      <c r="H120" s="1"/>
      <c r="I120" s="160"/>
      <c r="J120" s="160"/>
      <c r="K120" s="160"/>
      <c r="L120" s="1"/>
      <c r="M120" s="160"/>
      <c r="N120" s="1"/>
      <c r="O120" s="160"/>
      <c r="P120" s="1"/>
      <c r="Q120" s="1"/>
      <c r="R120" s="1"/>
      <c r="S120" s="1"/>
      <c r="T120" s="1"/>
      <c r="U120" s="1"/>
      <c r="V120" s="1"/>
      <c r="W120" s="115"/>
      <c r="X120" s="116"/>
      <c r="Y120" s="181"/>
      <c r="Z120" s="1"/>
      <c r="AA120" s="115"/>
      <c r="AB120" s="186"/>
      <c r="AC120" s="69"/>
    </row>
    <row r="121" spans="1:29" x14ac:dyDescent="0.25">
      <c r="A121" s="75"/>
      <c r="B121" s="158"/>
      <c r="C121" s="158"/>
      <c r="D121" s="15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60"/>
      <c r="P121" s="1"/>
      <c r="Q121" s="1"/>
      <c r="R121" s="1"/>
      <c r="S121" s="1"/>
      <c r="T121" s="1"/>
      <c r="U121" s="1"/>
      <c r="V121" s="1"/>
      <c r="W121" s="115"/>
      <c r="X121" s="116"/>
      <c r="Y121" s="181"/>
      <c r="Z121" s="1"/>
      <c r="AA121" s="115"/>
      <c r="AB121" s="186"/>
      <c r="AC121" s="69"/>
    </row>
    <row r="122" spans="1:29" x14ac:dyDescent="0.25">
      <c r="A122" s="75"/>
      <c r="B122" s="158"/>
      <c r="C122" s="158"/>
      <c r="D122" s="159"/>
      <c r="E122" s="1"/>
      <c r="F122" s="1"/>
      <c r="G122" s="1"/>
      <c r="H122" s="1"/>
      <c r="I122" s="1"/>
      <c r="J122" s="1"/>
      <c r="K122" s="160"/>
      <c r="L122" s="1"/>
      <c r="M122" s="160"/>
      <c r="N122" s="1"/>
      <c r="O122" s="160"/>
      <c r="P122" s="1"/>
      <c r="Q122" s="1"/>
      <c r="R122" s="1"/>
      <c r="S122" s="1"/>
      <c r="T122" s="1"/>
      <c r="U122" s="1"/>
      <c r="V122" s="1"/>
      <c r="W122" s="115"/>
      <c r="X122" s="116"/>
      <c r="Y122" s="181"/>
      <c r="Z122" s="1"/>
      <c r="AA122" s="115"/>
      <c r="AB122" s="186"/>
      <c r="AC122" s="69"/>
    </row>
    <row r="123" spans="1:29" x14ac:dyDescent="0.25">
      <c r="A123" s="75"/>
      <c r="B123" s="158"/>
      <c r="C123" s="158"/>
      <c r="D123" s="159"/>
      <c r="E123" s="1"/>
      <c r="F123" s="1"/>
      <c r="G123" s="1"/>
      <c r="H123" s="1"/>
      <c r="I123" s="1"/>
      <c r="J123" s="1"/>
      <c r="K123" s="1"/>
      <c r="L123" s="1"/>
      <c r="M123" s="160"/>
      <c r="N123" s="1"/>
      <c r="O123" s="160"/>
      <c r="P123" s="1"/>
      <c r="Q123" s="1"/>
      <c r="R123" s="1"/>
      <c r="S123" s="1"/>
      <c r="T123" s="1"/>
      <c r="U123" s="1"/>
      <c r="V123" s="1"/>
      <c r="W123" s="115"/>
      <c r="X123" s="116"/>
      <c r="Y123" s="181"/>
      <c r="Z123" s="1"/>
      <c r="AA123" s="115"/>
      <c r="AB123" s="186"/>
      <c r="AC123" s="69"/>
    </row>
    <row r="124" spans="1:29" x14ac:dyDescent="0.25">
      <c r="A124" s="75"/>
      <c r="B124" s="158"/>
      <c r="C124" s="158"/>
      <c r="D124" s="159"/>
      <c r="E124" s="1"/>
      <c r="F124" s="1"/>
      <c r="G124" s="1"/>
      <c r="H124" s="1"/>
      <c r="I124" s="1"/>
      <c r="J124" s="1"/>
      <c r="K124" s="160"/>
      <c r="L124" s="1"/>
      <c r="M124" s="160"/>
      <c r="N124" s="1"/>
      <c r="O124" s="160"/>
      <c r="P124" s="1"/>
      <c r="Q124" s="1"/>
      <c r="R124" s="1"/>
      <c r="S124" s="1"/>
      <c r="T124" s="1"/>
      <c r="U124" s="1"/>
      <c r="V124" s="1"/>
      <c r="W124" s="115"/>
      <c r="X124" s="116"/>
      <c r="Y124" s="181"/>
      <c r="AC124" s="69"/>
    </row>
    <row r="125" spans="1:29" x14ac:dyDescent="0.25">
      <c r="A125" s="75"/>
      <c r="B125" s="158"/>
      <c r="C125" s="158"/>
      <c r="D125" s="159"/>
      <c r="E125" s="1"/>
      <c r="F125" s="1"/>
      <c r="G125" s="1"/>
      <c r="H125" s="1"/>
      <c r="I125" s="160"/>
      <c r="J125" s="160"/>
      <c r="K125" s="160"/>
      <c r="L125" s="1"/>
      <c r="M125" s="160"/>
      <c r="N125" s="1"/>
      <c r="O125" s="1"/>
      <c r="P125" s="1"/>
      <c r="Q125" s="1"/>
      <c r="R125" s="1"/>
      <c r="S125" s="1"/>
      <c r="T125" s="1"/>
      <c r="U125" s="1"/>
      <c r="V125" s="1"/>
      <c r="W125" s="115"/>
      <c r="X125" s="116"/>
      <c r="Y125" s="181"/>
      <c r="AC125" s="69"/>
    </row>
    <row r="126" spans="1:29" x14ac:dyDescent="0.25">
      <c r="A126" s="75"/>
      <c r="B126" s="158"/>
      <c r="C126" s="158"/>
      <c r="D126" s="159"/>
      <c r="E126" s="1"/>
      <c r="F126" s="1"/>
      <c r="G126" s="1"/>
      <c r="H126" s="1"/>
      <c r="I126" s="1"/>
      <c r="J126" s="1"/>
      <c r="K126" s="160"/>
      <c r="L126" s="1"/>
      <c r="M126" s="160"/>
      <c r="N126" s="1"/>
      <c r="O126" s="1"/>
      <c r="P126" s="1"/>
      <c r="Q126" s="1"/>
      <c r="R126" s="1"/>
      <c r="S126" s="1"/>
      <c r="T126" s="1"/>
      <c r="U126" s="1"/>
      <c r="V126" s="1"/>
      <c r="W126" s="115"/>
      <c r="X126" s="116"/>
      <c r="Y126" s="181"/>
      <c r="AC126" s="69"/>
    </row>
    <row r="127" spans="1:29" x14ac:dyDescent="0.25">
      <c r="A127" s="75"/>
      <c r="B127" s="158"/>
      <c r="C127" s="158"/>
      <c r="D127" s="159"/>
      <c r="E127" s="1"/>
      <c r="F127" s="1"/>
      <c r="G127" s="1"/>
      <c r="H127" s="1"/>
      <c r="I127" s="1"/>
      <c r="J127" s="1"/>
      <c r="K127" s="1"/>
      <c r="L127" s="1"/>
      <c r="M127" s="160"/>
      <c r="N127" s="1"/>
      <c r="O127" s="1"/>
      <c r="P127" s="1"/>
      <c r="Q127" s="1"/>
      <c r="R127" s="1"/>
      <c r="S127" s="1"/>
      <c r="T127" s="1"/>
      <c r="U127" s="1"/>
      <c r="V127" s="1"/>
      <c r="W127" s="115"/>
      <c r="X127" s="116"/>
      <c r="Y127" s="181"/>
      <c r="AC127" s="69"/>
    </row>
    <row r="128" spans="1:29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181"/>
      <c r="Z128" s="75"/>
      <c r="AA128" s="77"/>
      <c r="AB128" s="151"/>
      <c r="AC128" s="69"/>
    </row>
  </sheetData>
  <sheetProtection formatCells="0" formatColumns="0" formatRows="0" insertColumns="0" insertRows="0" insertHyperlinks="0" deleteColumns="0" deleteRows="0" sort="0" autoFilter="0" pivotTables="0"/>
  <protectedRanges>
    <protectedRange sqref="Z4:AA4" name="Bereik3"/>
    <protectedRange sqref="B38:V44 B5:E37 G5:V37 Z5:AA44" name="Bereik2"/>
    <protectedRange sqref="E3:F3 I3:V3" name="Bereik1"/>
    <protectedRange sqref="F5:F37" name="Bereik2_3"/>
  </protectedRanges>
  <sortState ref="B5:X113">
    <sortCondition descending="1" ref="W5:W113"/>
  </sortState>
  <customSheetViews>
    <customSheetView guid="{E44BAD5E-17BF-4C18-9EA1-96DD38A47EE5}" showGridLines="0">
      <selection activeCell="E9" sqref="E9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showGridLines="0" workbookViewId="0">
      <selection activeCell="E30" sqref="E30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style="10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10.42578125" style="5" bestFit="1" customWidth="1"/>
    <col min="29" max="29" width="2.7109375" customWidth="1"/>
  </cols>
  <sheetData>
    <row r="1" spans="1:29" ht="27" thickBot="1" x14ac:dyDescent="0.45">
      <c r="A1" s="69"/>
      <c r="B1" s="82"/>
      <c r="C1" s="82"/>
      <c r="D1" s="82"/>
      <c r="E1" s="241" t="s">
        <v>21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83"/>
      <c r="X1" s="84"/>
      <c r="Y1" s="85"/>
      <c r="Z1" s="108" t="s">
        <v>16</v>
      </c>
      <c r="AA1" s="82"/>
      <c r="AB1" s="86"/>
      <c r="AC1" s="82"/>
    </row>
    <row r="2" spans="1:29" ht="15.75" thickBot="1" x14ac:dyDescent="0.3">
      <c r="A2" s="69"/>
      <c r="B2" s="82"/>
      <c r="C2" s="82"/>
      <c r="D2" s="82"/>
      <c r="E2" s="242" t="s">
        <v>5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  <c r="W2" s="73"/>
      <c r="X2" s="74"/>
      <c r="Y2" s="75"/>
      <c r="Z2" s="220"/>
      <c r="AA2" s="35" t="s">
        <v>18</v>
      </c>
      <c r="AB2" s="36">
        <f ca="1">TODAY()</f>
        <v>42318</v>
      </c>
      <c r="AC2" s="69"/>
    </row>
    <row r="3" spans="1:29" ht="15.75" thickBot="1" x14ac:dyDescent="0.3">
      <c r="A3" s="69"/>
      <c r="B3" s="82"/>
      <c r="C3" s="82"/>
      <c r="D3" s="82"/>
      <c r="E3" s="248" t="s">
        <v>7</v>
      </c>
      <c r="F3" s="249"/>
      <c r="G3" s="238" t="s">
        <v>94</v>
      </c>
      <c r="H3" s="239"/>
      <c r="I3" s="246" t="s">
        <v>409</v>
      </c>
      <c r="J3" s="249"/>
      <c r="K3" s="246" t="s">
        <v>39</v>
      </c>
      <c r="L3" s="249"/>
      <c r="M3" s="246" t="s">
        <v>251</v>
      </c>
      <c r="N3" s="249"/>
      <c r="O3" s="246" t="s">
        <v>196</v>
      </c>
      <c r="P3" s="249"/>
      <c r="Q3" s="246" t="s">
        <v>749</v>
      </c>
      <c r="R3" s="249"/>
      <c r="S3" s="246" t="s">
        <v>31</v>
      </c>
      <c r="T3" s="249"/>
      <c r="U3" s="246" t="s">
        <v>45</v>
      </c>
      <c r="V3" s="247"/>
      <c r="W3" s="24" t="s">
        <v>6</v>
      </c>
      <c r="X3" s="47" t="s">
        <v>12</v>
      </c>
      <c r="Y3" s="77"/>
      <c r="Z3" s="119"/>
      <c r="AA3" s="28" t="s">
        <v>4</v>
      </c>
      <c r="AB3" s="29" t="s">
        <v>16</v>
      </c>
      <c r="AC3" s="69"/>
    </row>
    <row r="4" spans="1:29" ht="15.75" thickBot="1" x14ac:dyDescent="0.3">
      <c r="A4" s="69"/>
      <c r="B4" s="39" t="s">
        <v>0</v>
      </c>
      <c r="C4" s="39" t="s">
        <v>1</v>
      </c>
      <c r="D4" s="39" t="s">
        <v>2</v>
      </c>
      <c r="E4" s="38" t="s">
        <v>17</v>
      </c>
      <c r="F4" s="38" t="s">
        <v>13</v>
      </c>
      <c r="G4" s="121" t="s">
        <v>17</v>
      </c>
      <c r="H4" s="121" t="s">
        <v>13</v>
      </c>
      <c r="I4" s="38" t="s">
        <v>17</v>
      </c>
      <c r="J4" s="189" t="s">
        <v>13</v>
      </c>
      <c r="K4" s="3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63" t="s">
        <v>4</v>
      </c>
      <c r="X4" s="68" t="s">
        <v>11</v>
      </c>
      <c r="Y4" s="77"/>
      <c r="Z4" s="172" t="s">
        <v>0</v>
      </c>
      <c r="AA4" s="49" t="s">
        <v>14</v>
      </c>
      <c r="AB4" s="50" t="s">
        <v>14</v>
      </c>
      <c r="AC4" s="69"/>
    </row>
    <row r="5" spans="1:29" x14ac:dyDescent="0.25">
      <c r="A5" s="69"/>
      <c r="B5" s="1" t="s">
        <v>80</v>
      </c>
      <c r="C5" s="1" t="s">
        <v>29</v>
      </c>
      <c r="D5" s="1">
        <v>1961</v>
      </c>
      <c r="E5" s="31">
        <v>2</v>
      </c>
      <c r="F5" s="31">
        <v>45</v>
      </c>
      <c r="G5" s="31">
        <v>1</v>
      </c>
      <c r="H5" s="30">
        <v>50</v>
      </c>
      <c r="I5" s="31">
        <v>1</v>
      </c>
      <c r="J5" s="166">
        <v>50</v>
      </c>
      <c r="K5" s="31">
        <v>1</v>
      </c>
      <c r="L5" s="30">
        <v>50</v>
      </c>
      <c r="M5" s="31"/>
      <c r="N5" s="30"/>
      <c r="O5" s="31"/>
      <c r="P5" s="30"/>
      <c r="Q5" s="31">
        <v>1</v>
      </c>
      <c r="R5" s="30">
        <v>50</v>
      </c>
      <c r="S5" s="31"/>
      <c r="T5" s="30"/>
      <c r="U5" s="31">
        <v>1</v>
      </c>
      <c r="V5" s="31">
        <v>50</v>
      </c>
      <c r="W5" s="22">
        <f>SUM(F5,H5,J5,L5,N5,P5,R5,T5,V5)</f>
        <v>295</v>
      </c>
      <c r="X5" s="46">
        <f t="shared" ref="X5:X36" si="0">COUNT(E5,G5,I5,K5,M5,O5,Q5,S5,U5)</f>
        <v>6</v>
      </c>
      <c r="Y5" s="75"/>
      <c r="Z5" s="1" t="s">
        <v>80</v>
      </c>
      <c r="AA5" s="22">
        <v>295</v>
      </c>
      <c r="AB5" s="87">
        <v>1</v>
      </c>
      <c r="AC5" s="69"/>
    </row>
    <row r="6" spans="1:29" ht="15.75" thickBot="1" x14ac:dyDescent="0.3">
      <c r="A6" s="69"/>
      <c r="B6" s="158" t="s">
        <v>547</v>
      </c>
      <c r="C6" s="158" t="s">
        <v>548</v>
      </c>
      <c r="D6" s="159" t="s">
        <v>389</v>
      </c>
      <c r="E6" s="3"/>
      <c r="F6" s="3"/>
      <c r="G6" s="3"/>
      <c r="H6" s="15"/>
      <c r="I6" s="162"/>
      <c r="J6" s="165"/>
      <c r="K6" s="162">
        <v>2</v>
      </c>
      <c r="L6" s="15">
        <v>45</v>
      </c>
      <c r="M6" s="3">
        <v>1</v>
      </c>
      <c r="N6" s="15">
        <v>50</v>
      </c>
      <c r="O6" s="3">
        <v>2</v>
      </c>
      <c r="P6" s="21">
        <v>45</v>
      </c>
      <c r="Q6" s="3">
        <v>2</v>
      </c>
      <c r="R6" s="15">
        <v>45</v>
      </c>
      <c r="S6" s="3">
        <v>3</v>
      </c>
      <c r="T6" s="15">
        <v>40</v>
      </c>
      <c r="U6" s="3">
        <v>2</v>
      </c>
      <c r="V6" s="3">
        <v>45</v>
      </c>
      <c r="W6" s="22">
        <f>SUM(F6,H6,J6,L6,N6,P6,R6,T6,V6)</f>
        <v>270</v>
      </c>
      <c r="X6" s="46">
        <f t="shared" si="0"/>
        <v>6</v>
      </c>
      <c r="Y6" s="75"/>
      <c r="Z6" s="158" t="s">
        <v>547</v>
      </c>
      <c r="AA6" s="22">
        <v>270</v>
      </c>
      <c r="AB6" s="88">
        <v>2</v>
      </c>
      <c r="AC6" s="69"/>
    </row>
    <row r="7" spans="1:29" ht="15.75" thickBot="1" x14ac:dyDescent="0.3">
      <c r="A7" s="69"/>
      <c r="B7" s="1" t="s">
        <v>93</v>
      </c>
      <c r="C7" s="1" t="s">
        <v>94</v>
      </c>
      <c r="D7" s="1">
        <v>1962</v>
      </c>
      <c r="E7" s="3">
        <v>10</v>
      </c>
      <c r="F7" s="3">
        <v>31</v>
      </c>
      <c r="G7" s="3">
        <v>7</v>
      </c>
      <c r="H7" s="15">
        <v>34</v>
      </c>
      <c r="I7" s="3"/>
      <c r="J7" s="155"/>
      <c r="K7" s="3"/>
      <c r="L7" s="15"/>
      <c r="M7" s="3">
        <v>2</v>
      </c>
      <c r="N7" s="15">
        <v>45</v>
      </c>
      <c r="O7" s="3">
        <v>3</v>
      </c>
      <c r="P7" s="171">
        <v>40</v>
      </c>
      <c r="Q7" s="147">
        <v>3</v>
      </c>
      <c r="R7" s="15">
        <v>40</v>
      </c>
      <c r="S7" s="3"/>
      <c r="T7" s="15"/>
      <c r="U7" s="3">
        <v>3</v>
      </c>
      <c r="V7" s="3">
        <v>40</v>
      </c>
      <c r="W7" s="22">
        <f>SUM(F7,H7,J7,L7,N7,P7,R7,T7,V7)</f>
        <v>230</v>
      </c>
      <c r="X7" s="46">
        <f t="shared" si="0"/>
        <v>6</v>
      </c>
      <c r="Y7" s="75"/>
      <c r="Z7" s="1" t="s">
        <v>93</v>
      </c>
      <c r="AA7" s="22">
        <v>230</v>
      </c>
      <c r="AB7" s="88">
        <v>3</v>
      </c>
      <c r="AC7" s="69"/>
    </row>
    <row r="8" spans="1:29" x14ac:dyDescent="0.25">
      <c r="A8" s="69"/>
      <c r="B8" s="1" t="s">
        <v>304</v>
      </c>
      <c r="C8" s="1" t="s">
        <v>275</v>
      </c>
      <c r="D8" s="1">
        <v>1963</v>
      </c>
      <c r="E8" s="3"/>
      <c r="F8" s="3"/>
      <c r="G8" s="3">
        <v>11</v>
      </c>
      <c r="H8" s="218">
        <v>30</v>
      </c>
      <c r="I8" s="3">
        <v>4</v>
      </c>
      <c r="J8" s="155">
        <v>38</v>
      </c>
      <c r="K8" s="3">
        <v>7</v>
      </c>
      <c r="L8" s="15">
        <v>34</v>
      </c>
      <c r="M8" s="3">
        <v>3</v>
      </c>
      <c r="N8" s="15">
        <v>40</v>
      </c>
      <c r="O8" s="3">
        <v>9</v>
      </c>
      <c r="P8" s="30">
        <v>32</v>
      </c>
      <c r="Q8" s="3">
        <v>6</v>
      </c>
      <c r="R8" s="15">
        <v>35</v>
      </c>
      <c r="S8" s="3">
        <v>1</v>
      </c>
      <c r="T8" s="15">
        <v>50</v>
      </c>
      <c r="U8" s="3">
        <v>11</v>
      </c>
      <c r="V8" s="215">
        <v>30</v>
      </c>
      <c r="W8" s="22">
        <f>SUM(F8,H8,J8,L8,N8,P8,R8,T8,V8)-H8-V8</f>
        <v>229</v>
      </c>
      <c r="X8" s="46">
        <f t="shared" si="0"/>
        <v>8</v>
      </c>
      <c r="Y8" s="75"/>
      <c r="Z8" s="1" t="s">
        <v>304</v>
      </c>
      <c r="AA8" s="22">
        <v>229</v>
      </c>
      <c r="AB8" s="261">
        <v>4</v>
      </c>
      <c r="AC8" s="69"/>
    </row>
    <row r="9" spans="1:29" x14ac:dyDescent="0.25">
      <c r="A9" s="69"/>
      <c r="B9" s="1" t="s">
        <v>99</v>
      </c>
      <c r="C9" s="1" t="s">
        <v>39</v>
      </c>
      <c r="D9" s="1">
        <v>1961</v>
      </c>
      <c r="E9" s="3">
        <v>14</v>
      </c>
      <c r="F9" s="215">
        <v>27</v>
      </c>
      <c r="G9" s="3">
        <v>9</v>
      </c>
      <c r="H9" s="15">
        <v>32</v>
      </c>
      <c r="I9" s="3">
        <v>6</v>
      </c>
      <c r="J9" s="155">
        <v>35</v>
      </c>
      <c r="K9" s="3">
        <v>16</v>
      </c>
      <c r="L9" s="218">
        <v>25</v>
      </c>
      <c r="M9" s="3">
        <v>5</v>
      </c>
      <c r="N9" s="15">
        <v>36</v>
      </c>
      <c r="O9" s="3">
        <v>7</v>
      </c>
      <c r="P9" s="15">
        <v>34</v>
      </c>
      <c r="Q9" s="3">
        <v>10</v>
      </c>
      <c r="R9" s="15">
        <v>31</v>
      </c>
      <c r="S9" s="3">
        <v>6</v>
      </c>
      <c r="T9" s="15">
        <v>35</v>
      </c>
      <c r="U9" s="3">
        <v>12</v>
      </c>
      <c r="V9" s="215">
        <v>29</v>
      </c>
      <c r="W9" s="22">
        <f>SUM(F9,H9,J9,L9,N9,P9,R9,T9,V9)-L9-F9-V9</f>
        <v>203</v>
      </c>
      <c r="X9" s="46">
        <f t="shared" si="0"/>
        <v>9</v>
      </c>
      <c r="Y9" s="75"/>
      <c r="Z9" s="1" t="s">
        <v>99</v>
      </c>
      <c r="AA9" s="22">
        <v>203</v>
      </c>
      <c r="AB9" s="261">
        <v>5</v>
      </c>
      <c r="AC9" s="69"/>
    </row>
    <row r="10" spans="1:29" x14ac:dyDescent="0.25">
      <c r="A10" s="69"/>
      <c r="B10" s="1" t="s">
        <v>112</v>
      </c>
      <c r="C10" s="1" t="s">
        <v>45</v>
      </c>
      <c r="D10" s="1">
        <v>1964</v>
      </c>
      <c r="E10" s="3">
        <v>23</v>
      </c>
      <c r="F10" s="215">
        <v>18</v>
      </c>
      <c r="G10" s="3">
        <v>17</v>
      </c>
      <c r="H10" s="15">
        <v>24</v>
      </c>
      <c r="I10" s="3">
        <v>12</v>
      </c>
      <c r="J10" s="155">
        <v>29</v>
      </c>
      <c r="K10" s="3">
        <v>33</v>
      </c>
      <c r="L10" s="218">
        <v>8</v>
      </c>
      <c r="M10" s="3">
        <v>8</v>
      </c>
      <c r="N10" s="15">
        <v>33</v>
      </c>
      <c r="O10" s="3">
        <v>11</v>
      </c>
      <c r="P10" s="15">
        <v>30</v>
      </c>
      <c r="Q10" s="3">
        <v>13</v>
      </c>
      <c r="R10" s="15">
        <v>28</v>
      </c>
      <c r="S10" s="3">
        <v>9</v>
      </c>
      <c r="T10" s="15">
        <v>32</v>
      </c>
      <c r="U10" s="3">
        <v>18</v>
      </c>
      <c r="V10" s="215">
        <v>15</v>
      </c>
      <c r="W10" s="22">
        <f>SUM(F10,H10,J10,L10,N10,P10,R10,T10,V10)-L10-F10-V10</f>
        <v>176</v>
      </c>
      <c r="X10" s="46">
        <f t="shared" si="0"/>
        <v>9</v>
      </c>
      <c r="Y10" s="75"/>
      <c r="Z10" s="1" t="s">
        <v>112</v>
      </c>
      <c r="AA10" s="22">
        <v>176</v>
      </c>
      <c r="AB10" s="261">
        <v>6</v>
      </c>
      <c r="AC10" s="69"/>
    </row>
    <row r="11" spans="1:29" x14ac:dyDescent="0.25">
      <c r="A11" s="69"/>
      <c r="B11" s="1" t="s">
        <v>105</v>
      </c>
      <c r="C11" s="1" t="s">
        <v>39</v>
      </c>
      <c r="D11" s="1">
        <v>1960</v>
      </c>
      <c r="E11" s="3">
        <v>18</v>
      </c>
      <c r="F11" s="215">
        <v>23</v>
      </c>
      <c r="G11" s="3">
        <v>15</v>
      </c>
      <c r="H11" s="15">
        <v>26</v>
      </c>
      <c r="I11" s="3">
        <v>11</v>
      </c>
      <c r="J11" s="155">
        <v>30</v>
      </c>
      <c r="K11" s="3">
        <v>18</v>
      </c>
      <c r="L11" s="15">
        <v>23</v>
      </c>
      <c r="M11" s="3">
        <v>7</v>
      </c>
      <c r="N11" s="15">
        <v>34</v>
      </c>
      <c r="O11" s="3"/>
      <c r="P11" s="15"/>
      <c r="Q11" s="3"/>
      <c r="R11" s="15"/>
      <c r="S11" s="3">
        <v>8</v>
      </c>
      <c r="T11" s="15">
        <v>33</v>
      </c>
      <c r="U11" s="3">
        <v>15</v>
      </c>
      <c r="V11" s="3">
        <v>26</v>
      </c>
      <c r="W11" s="22">
        <f>SUM(F11,H11,J11,L11,N11,P11,R11,T11,V11)-F11</f>
        <v>172</v>
      </c>
      <c r="X11" s="46">
        <f t="shared" si="0"/>
        <v>7</v>
      </c>
      <c r="Y11" s="75"/>
      <c r="Z11" s="1" t="s">
        <v>105</v>
      </c>
      <c r="AA11" s="22">
        <v>172</v>
      </c>
      <c r="AB11" s="61">
        <v>7</v>
      </c>
      <c r="AC11" s="69"/>
    </row>
    <row r="12" spans="1:29" x14ac:dyDescent="0.25">
      <c r="A12" s="69"/>
      <c r="B12" s="1" t="s">
        <v>311</v>
      </c>
      <c r="C12" s="1" t="s">
        <v>312</v>
      </c>
      <c r="D12" s="1">
        <v>1956</v>
      </c>
      <c r="E12" s="3">
        <v>24</v>
      </c>
      <c r="F12" s="3">
        <v>17</v>
      </c>
      <c r="G12" s="3">
        <v>19</v>
      </c>
      <c r="H12" s="15">
        <v>22</v>
      </c>
      <c r="I12" s="3">
        <v>14</v>
      </c>
      <c r="J12" s="155">
        <v>27</v>
      </c>
      <c r="K12" s="3">
        <v>31</v>
      </c>
      <c r="L12" s="218">
        <v>10</v>
      </c>
      <c r="M12" s="3">
        <v>11</v>
      </c>
      <c r="N12" s="15">
        <v>30</v>
      </c>
      <c r="O12" s="3">
        <v>10</v>
      </c>
      <c r="P12" s="15">
        <v>31</v>
      </c>
      <c r="Q12" s="3">
        <v>14</v>
      </c>
      <c r="R12" s="15">
        <v>27</v>
      </c>
      <c r="S12" s="3"/>
      <c r="T12" s="15"/>
      <c r="U12" s="3"/>
      <c r="V12" s="3"/>
      <c r="W12" s="22">
        <f>SUM(F12,H12,J12,L12,N12,P12,R12,T12,V12)-L12</f>
        <v>154</v>
      </c>
      <c r="X12" s="46">
        <f t="shared" si="0"/>
        <v>7</v>
      </c>
      <c r="Y12" s="75"/>
      <c r="Z12" s="1" t="s">
        <v>311</v>
      </c>
      <c r="AA12" s="22">
        <v>154</v>
      </c>
      <c r="AB12" s="61">
        <v>8</v>
      </c>
      <c r="AC12" s="69"/>
    </row>
    <row r="13" spans="1:29" x14ac:dyDescent="0.25">
      <c r="A13" s="69"/>
      <c r="B13" s="1" t="s">
        <v>97</v>
      </c>
      <c r="C13" s="1" t="s">
        <v>39</v>
      </c>
      <c r="D13" s="1">
        <v>1964</v>
      </c>
      <c r="E13" s="3">
        <v>12</v>
      </c>
      <c r="F13" s="3">
        <v>29</v>
      </c>
      <c r="G13" s="3"/>
      <c r="H13" s="15"/>
      <c r="I13" s="3">
        <v>9</v>
      </c>
      <c r="J13" s="155">
        <v>32</v>
      </c>
      <c r="K13" s="3">
        <v>20</v>
      </c>
      <c r="L13" s="15">
        <v>21</v>
      </c>
      <c r="M13" s="3">
        <v>6</v>
      </c>
      <c r="N13" s="15">
        <v>35</v>
      </c>
      <c r="O13" s="3"/>
      <c r="P13" s="15"/>
      <c r="Q13" s="3"/>
      <c r="R13" s="15"/>
      <c r="S13" s="3"/>
      <c r="T13" s="15"/>
      <c r="U13" s="3"/>
      <c r="V13" s="3"/>
      <c r="W13" s="22">
        <f t="shared" ref="W13:W44" si="1">SUM(F13,H13,J13,L13,N13,P13,R13,T13,V13)</f>
        <v>117</v>
      </c>
      <c r="X13" s="206">
        <f t="shared" si="0"/>
        <v>4</v>
      </c>
      <c r="Y13" s="75"/>
      <c r="Z13" s="1" t="s">
        <v>97</v>
      </c>
      <c r="AA13" s="208">
        <v>117</v>
      </c>
      <c r="AB13" s="61">
        <v>9</v>
      </c>
      <c r="AC13" s="69"/>
    </row>
    <row r="14" spans="1:29" x14ac:dyDescent="0.25">
      <c r="A14" s="69"/>
      <c r="B14" s="1" t="s">
        <v>299</v>
      </c>
      <c r="C14" s="1" t="s">
        <v>300</v>
      </c>
      <c r="D14" s="1">
        <v>1961</v>
      </c>
      <c r="E14" s="3"/>
      <c r="F14" s="3"/>
      <c r="G14" s="3">
        <v>5</v>
      </c>
      <c r="H14" s="15">
        <v>36</v>
      </c>
      <c r="I14" s="3">
        <v>3</v>
      </c>
      <c r="J14" s="155">
        <v>40</v>
      </c>
      <c r="K14" s="3"/>
      <c r="L14" s="15"/>
      <c r="M14" s="3"/>
      <c r="N14" s="15"/>
      <c r="O14" s="3"/>
      <c r="P14" s="15"/>
      <c r="Q14" s="3">
        <v>5</v>
      </c>
      <c r="R14" s="15">
        <v>36</v>
      </c>
      <c r="S14" s="3"/>
      <c r="T14" s="15"/>
      <c r="U14" s="3"/>
      <c r="V14" s="3"/>
      <c r="W14" s="22">
        <f t="shared" si="1"/>
        <v>112</v>
      </c>
      <c r="X14" s="206">
        <f t="shared" si="0"/>
        <v>3</v>
      </c>
      <c r="Y14" s="75"/>
      <c r="Z14" s="1" t="s">
        <v>299</v>
      </c>
      <c r="AA14" s="208">
        <v>112</v>
      </c>
      <c r="AB14" s="61">
        <v>10</v>
      </c>
      <c r="AC14" s="69"/>
    </row>
    <row r="15" spans="1:29" x14ac:dyDescent="0.25">
      <c r="A15" s="69"/>
      <c r="B15" s="158" t="s">
        <v>390</v>
      </c>
      <c r="C15" s="158" t="s">
        <v>391</v>
      </c>
      <c r="D15" s="159" t="s">
        <v>386</v>
      </c>
      <c r="E15" s="3"/>
      <c r="F15" s="3"/>
      <c r="G15" s="3"/>
      <c r="H15" s="15"/>
      <c r="I15" s="162">
        <v>7</v>
      </c>
      <c r="J15" s="165">
        <v>34</v>
      </c>
      <c r="K15" s="3"/>
      <c r="L15" s="15"/>
      <c r="M15" s="3"/>
      <c r="N15" s="15"/>
      <c r="O15" s="3"/>
      <c r="P15" s="15"/>
      <c r="Q15" s="3">
        <v>8</v>
      </c>
      <c r="R15" s="15">
        <v>33</v>
      </c>
      <c r="S15" s="3">
        <v>2</v>
      </c>
      <c r="T15" s="15">
        <v>45</v>
      </c>
      <c r="U15" s="3"/>
      <c r="V15" s="3"/>
      <c r="W15" s="22">
        <f t="shared" si="1"/>
        <v>112</v>
      </c>
      <c r="X15" s="206">
        <f t="shared" si="0"/>
        <v>3</v>
      </c>
      <c r="Y15" s="75"/>
      <c r="Z15" s="158" t="s">
        <v>390</v>
      </c>
      <c r="AA15" s="208">
        <v>112</v>
      </c>
      <c r="AB15" s="61">
        <v>11</v>
      </c>
      <c r="AC15" s="69"/>
    </row>
    <row r="16" spans="1:29" x14ac:dyDescent="0.25">
      <c r="A16" s="69"/>
      <c r="B16" s="158" t="s">
        <v>392</v>
      </c>
      <c r="C16" s="158" t="s">
        <v>79</v>
      </c>
      <c r="D16" s="159" t="s">
        <v>393</v>
      </c>
      <c r="E16" s="3"/>
      <c r="F16" s="3"/>
      <c r="G16" s="3"/>
      <c r="H16" s="15"/>
      <c r="I16" s="162">
        <v>8</v>
      </c>
      <c r="J16" s="165">
        <v>33</v>
      </c>
      <c r="K16" s="3"/>
      <c r="L16" s="15"/>
      <c r="M16" s="3"/>
      <c r="N16" s="15"/>
      <c r="O16" s="3">
        <v>6</v>
      </c>
      <c r="P16" s="15">
        <v>35</v>
      </c>
      <c r="Q16" s="3">
        <v>7</v>
      </c>
      <c r="R16" s="15">
        <v>34</v>
      </c>
      <c r="S16" s="3"/>
      <c r="T16" s="15"/>
      <c r="U16" s="3"/>
      <c r="V16" s="3"/>
      <c r="W16" s="22">
        <f t="shared" si="1"/>
        <v>102</v>
      </c>
      <c r="X16" s="206">
        <f t="shared" si="0"/>
        <v>3</v>
      </c>
      <c r="Y16" s="75"/>
      <c r="Z16" s="158" t="s">
        <v>392</v>
      </c>
      <c r="AA16" s="208">
        <v>102</v>
      </c>
      <c r="AB16" s="61">
        <v>12</v>
      </c>
      <c r="AC16" s="69"/>
    </row>
    <row r="17" spans="1:29" x14ac:dyDescent="0.25">
      <c r="A17" s="69"/>
      <c r="B17" s="1" t="s">
        <v>78</v>
      </c>
      <c r="C17" s="1" t="s">
        <v>79</v>
      </c>
      <c r="D17" s="1">
        <v>1958</v>
      </c>
      <c r="E17" s="3">
        <v>1</v>
      </c>
      <c r="F17" s="3">
        <v>50</v>
      </c>
      <c r="G17" s="3"/>
      <c r="H17" s="15"/>
      <c r="I17" s="3"/>
      <c r="J17" s="155"/>
      <c r="K17" s="3"/>
      <c r="L17" s="15"/>
      <c r="M17" s="3"/>
      <c r="N17" s="15"/>
      <c r="O17" s="3">
        <v>1</v>
      </c>
      <c r="P17" s="15">
        <v>50</v>
      </c>
      <c r="Q17" s="3"/>
      <c r="R17" s="15"/>
      <c r="S17" s="3"/>
      <c r="T17" s="15"/>
      <c r="U17" s="3"/>
      <c r="V17" s="3"/>
      <c r="W17" s="22">
        <f t="shared" si="1"/>
        <v>100</v>
      </c>
      <c r="X17" s="206">
        <f t="shared" si="0"/>
        <v>2</v>
      </c>
      <c r="Y17" s="75"/>
      <c r="Z17" s="1" t="s">
        <v>78</v>
      </c>
      <c r="AA17" s="208">
        <v>100</v>
      </c>
      <c r="AB17" s="61">
        <v>13</v>
      </c>
      <c r="AC17" s="69"/>
    </row>
    <row r="18" spans="1:29" x14ac:dyDescent="0.25">
      <c r="A18" s="69"/>
      <c r="B18" s="1" t="s">
        <v>297</v>
      </c>
      <c r="C18" s="1" t="s">
        <v>270</v>
      </c>
      <c r="D18" s="1">
        <v>1962</v>
      </c>
      <c r="E18" s="3"/>
      <c r="F18" s="3"/>
      <c r="G18" s="3">
        <v>2</v>
      </c>
      <c r="H18" s="15">
        <v>45</v>
      </c>
      <c r="I18" s="3"/>
      <c r="J18" s="155"/>
      <c r="K18" s="3"/>
      <c r="L18" s="15"/>
      <c r="M18" s="3"/>
      <c r="N18" s="15"/>
      <c r="O18" s="3"/>
      <c r="P18" s="15"/>
      <c r="Q18" s="3">
        <v>4</v>
      </c>
      <c r="R18" s="15">
        <v>38</v>
      </c>
      <c r="S18" s="3"/>
      <c r="T18" s="15"/>
      <c r="U18" s="3"/>
      <c r="V18" s="3"/>
      <c r="W18" s="22">
        <f t="shared" si="1"/>
        <v>83</v>
      </c>
      <c r="X18" s="206">
        <f t="shared" si="0"/>
        <v>2</v>
      </c>
      <c r="Y18" s="75"/>
      <c r="Z18" s="1" t="s">
        <v>297</v>
      </c>
      <c r="AA18" s="208">
        <v>83</v>
      </c>
      <c r="AB18" s="61">
        <v>14</v>
      </c>
      <c r="AC18" s="69"/>
    </row>
    <row r="19" spans="1:29" x14ac:dyDescent="0.25">
      <c r="A19" s="69"/>
      <c r="B19" s="1" t="s">
        <v>298</v>
      </c>
      <c r="C19" s="1" t="s">
        <v>275</v>
      </c>
      <c r="D19" s="1">
        <v>1963</v>
      </c>
      <c r="E19" s="3"/>
      <c r="F19" s="3"/>
      <c r="G19" s="3">
        <v>4</v>
      </c>
      <c r="H19" s="15">
        <v>38</v>
      </c>
      <c r="I19" s="3">
        <v>2</v>
      </c>
      <c r="J19" s="155">
        <v>45</v>
      </c>
      <c r="K19" s="3"/>
      <c r="L19" s="15"/>
      <c r="M19" s="3"/>
      <c r="N19" s="15"/>
      <c r="O19" s="3"/>
      <c r="P19" s="15"/>
      <c r="Q19" s="3"/>
      <c r="R19" s="15"/>
      <c r="S19" s="3"/>
      <c r="T19" s="15"/>
      <c r="U19" s="3"/>
      <c r="V19" s="3"/>
      <c r="W19" s="22">
        <f t="shared" si="1"/>
        <v>83</v>
      </c>
      <c r="X19" s="206">
        <f t="shared" si="0"/>
        <v>2</v>
      </c>
      <c r="Y19" s="75"/>
      <c r="Z19" s="1" t="s">
        <v>298</v>
      </c>
      <c r="AA19" s="208">
        <v>83</v>
      </c>
      <c r="AB19" s="61">
        <v>15</v>
      </c>
      <c r="AC19" s="69"/>
    </row>
    <row r="20" spans="1:29" x14ac:dyDescent="0.25">
      <c r="A20" s="69"/>
      <c r="B20" s="1" t="s">
        <v>85</v>
      </c>
      <c r="C20" s="1" t="s">
        <v>29</v>
      </c>
      <c r="D20" s="1">
        <v>1962</v>
      </c>
      <c r="E20" s="3">
        <v>5</v>
      </c>
      <c r="F20" s="3">
        <v>36</v>
      </c>
      <c r="G20" s="3">
        <v>3</v>
      </c>
      <c r="H20" s="15">
        <v>40</v>
      </c>
      <c r="I20" s="3"/>
      <c r="J20" s="155"/>
      <c r="K20" s="3"/>
      <c r="L20" s="15"/>
      <c r="M20" s="3"/>
      <c r="N20" s="15"/>
      <c r="O20" s="3"/>
      <c r="P20" s="15"/>
      <c r="Q20" s="3"/>
      <c r="R20" s="15"/>
      <c r="S20" s="3"/>
      <c r="T20" s="15"/>
      <c r="U20" s="3"/>
      <c r="V20" s="3"/>
      <c r="W20" s="22">
        <f t="shared" si="1"/>
        <v>76</v>
      </c>
      <c r="X20" s="206">
        <f t="shared" si="0"/>
        <v>2</v>
      </c>
      <c r="Y20" s="75"/>
      <c r="Z20" s="1" t="s">
        <v>85</v>
      </c>
      <c r="AA20" s="208">
        <v>76</v>
      </c>
      <c r="AB20" s="61">
        <v>16</v>
      </c>
      <c r="AC20" s="69"/>
    </row>
    <row r="21" spans="1:29" x14ac:dyDescent="0.25">
      <c r="A21" s="69"/>
      <c r="B21" s="158" t="s">
        <v>394</v>
      </c>
      <c r="C21" s="158" t="s">
        <v>58</v>
      </c>
      <c r="D21" s="159" t="s">
        <v>389</v>
      </c>
      <c r="E21" s="3"/>
      <c r="F21" s="3"/>
      <c r="G21" s="3"/>
      <c r="H21" s="15"/>
      <c r="I21" s="162">
        <v>10</v>
      </c>
      <c r="J21" s="165">
        <v>31</v>
      </c>
      <c r="K21" s="3"/>
      <c r="L21" s="15"/>
      <c r="M21" s="3"/>
      <c r="N21" s="15"/>
      <c r="O21" s="3"/>
      <c r="P21" s="15"/>
      <c r="Q21" s="3"/>
      <c r="R21" s="15"/>
      <c r="S21" s="3">
        <v>7</v>
      </c>
      <c r="T21" s="15">
        <v>34</v>
      </c>
      <c r="U21" s="3"/>
      <c r="V21" s="3"/>
      <c r="W21" s="22">
        <f t="shared" si="1"/>
        <v>65</v>
      </c>
      <c r="X21" s="206">
        <f t="shared" si="0"/>
        <v>2</v>
      </c>
      <c r="Y21" s="75"/>
      <c r="Z21" s="158" t="s">
        <v>394</v>
      </c>
      <c r="AA21" s="208">
        <v>65</v>
      </c>
      <c r="AB21" s="61">
        <v>17</v>
      </c>
      <c r="AC21" s="69"/>
    </row>
    <row r="22" spans="1:29" x14ac:dyDescent="0.25">
      <c r="A22" s="69"/>
      <c r="B22" s="1" t="s">
        <v>302</v>
      </c>
      <c r="C22" s="1" t="s">
        <v>275</v>
      </c>
      <c r="D22" s="1">
        <v>1958</v>
      </c>
      <c r="E22" s="3"/>
      <c r="F22" s="3"/>
      <c r="G22" s="3">
        <v>8</v>
      </c>
      <c r="H22" s="15">
        <v>33</v>
      </c>
      <c r="I22" s="3"/>
      <c r="J22" s="155"/>
      <c r="K22" s="3">
        <v>10</v>
      </c>
      <c r="L22" s="15">
        <v>31</v>
      </c>
      <c r="M22" s="3"/>
      <c r="N22" s="15"/>
      <c r="O22" s="3"/>
      <c r="P22" s="15"/>
      <c r="Q22" s="3"/>
      <c r="R22" s="15"/>
      <c r="S22" s="3"/>
      <c r="T22" s="15"/>
      <c r="U22" s="3"/>
      <c r="V22" s="3"/>
      <c r="W22" s="22">
        <f t="shared" si="1"/>
        <v>64</v>
      </c>
      <c r="X22" s="206">
        <f t="shared" si="0"/>
        <v>2</v>
      </c>
      <c r="Y22" s="75"/>
      <c r="Z22" s="1" t="s">
        <v>302</v>
      </c>
      <c r="AA22" s="208">
        <v>64</v>
      </c>
      <c r="AB22" s="61">
        <v>18</v>
      </c>
      <c r="AC22" s="69"/>
    </row>
    <row r="23" spans="1:29" x14ac:dyDescent="0.25">
      <c r="A23" s="69"/>
      <c r="B23" s="1" t="s">
        <v>95</v>
      </c>
      <c r="C23" s="1" t="s">
        <v>96</v>
      </c>
      <c r="D23" s="1">
        <v>1958</v>
      </c>
      <c r="E23" s="3">
        <v>11</v>
      </c>
      <c r="F23" s="3">
        <v>30</v>
      </c>
      <c r="G23" s="3"/>
      <c r="H23" s="15"/>
      <c r="I23" s="3"/>
      <c r="J23" s="155"/>
      <c r="K23" s="3">
        <v>8</v>
      </c>
      <c r="L23" s="15">
        <v>33</v>
      </c>
      <c r="M23" s="3"/>
      <c r="N23" s="15"/>
      <c r="O23" s="3"/>
      <c r="P23" s="15"/>
      <c r="Q23" s="3"/>
      <c r="R23" s="15"/>
      <c r="S23" s="3"/>
      <c r="T23" s="15"/>
      <c r="U23" s="3"/>
      <c r="V23" s="3"/>
      <c r="W23" s="22">
        <f t="shared" si="1"/>
        <v>63</v>
      </c>
      <c r="X23" s="206">
        <f t="shared" si="0"/>
        <v>2</v>
      </c>
      <c r="Y23" s="75"/>
      <c r="Z23" s="1" t="s">
        <v>95</v>
      </c>
      <c r="AA23" s="208">
        <v>63</v>
      </c>
      <c r="AB23" s="61">
        <v>19</v>
      </c>
      <c r="AC23" s="69"/>
    </row>
    <row r="24" spans="1:29" x14ac:dyDescent="0.25">
      <c r="A24" s="69"/>
      <c r="B24" s="1" t="s">
        <v>310</v>
      </c>
      <c r="C24" s="1" t="s">
        <v>270</v>
      </c>
      <c r="D24" s="1">
        <v>1958</v>
      </c>
      <c r="E24" s="3"/>
      <c r="F24" s="3"/>
      <c r="G24" s="3">
        <v>18</v>
      </c>
      <c r="H24" s="15">
        <v>23</v>
      </c>
      <c r="I24" s="3"/>
      <c r="J24" s="155"/>
      <c r="K24" s="3">
        <v>30</v>
      </c>
      <c r="L24" s="15">
        <v>11</v>
      </c>
      <c r="M24" s="3"/>
      <c r="N24" s="15"/>
      <c r="O24" s="3"/>
      <c r="P24" s="15"/>
      <c r="Q24" s="3">
        <v>12</v>
      </c>
      <c r="R24" s="15">
        <v>29</v>
      </c>
      <c r="S24" s="3"/>
      <c r="T24" s="15"/>
      <c r="U24" s="3"/>
      <c r="V24" s="3"/>
      <c r="W24" s="22">
        <f t="shared" si="1"/>
        <v>63</v>
      </c>
      <c r="X24" s="206">
        <f t="shared" si="0"/>
        <v>3</v>
      </c>
      <c r="Y24" s="75"/>
      <c r="Z24" s="1" t="s">
        <v>310</v>
      </c>
      <c r="AA24" s="208">
        <v>63</v>
      </c>
      <c r="AB24" s="61">
        <v>20</v>
      </c>
      <c r="AC24" s="69"/>
    </row>
    <row r="25" spans="1:29" x14ac:dyDescent="0.25">
      <c r="A25" s="69"/>
      <c r="B25" s="1" t="s">
        <v>106</v>
      </c>
      <c r="C25" s="1" t="s">
        <v>107</v>
      </c>
      <c r="D25" s="1">
        <v>1965</v>
      </c>
      <c r="E25" s="3">
        <v>19</v>
      </c>
      <c r="F25" s="3">
        <v>22</v>
      </c>
      <c r="G25" s="3">
        <v>14</v>
      </c>
      <c r="H25" s="15">
        <v>27</v>
      </c>
      <c r="I25" s="3"/>
      <c r="J25" s="155"/>
      <c r="K25" s="3"/>
      <c r="L25" s="15"/>
      <c r="M25" s="3"/>
      <c r="N25" s="15"/>
      <c r="O25" s="3"/>
      <c r="P25" s="15"/>
      <c r="Q25" s="3"/>
      <c r="R25" s="15"/>
      <c r="S25" s="3"/>
      <c r="T25" s="15"/>
      <c r="U25" s="3"/>
      <c r="V25" s="3"/>
      <c r="W25" s="22">
        <f t="shared" si="1"/>
        <v>49</v>
      </c>
      <c r="X25" s="206">
        <f t="shared" si="0"/>
        <v>2</v>
      </c>
      <c r="Y25" s="75"/>
      <c r="Z25" s="1" t="s">
        <v>106</v>
      </c>
      <c r="AA25" s="208">
        <v>49</v>
      </c>
      <c r="AB25" s="61">
        <v>21</v>
      </c>
      <c r="AC25" s="69"/>
    </row>
    <row r="26" spans="1:29" x14ac:dyDescent="0.25">
      <c r="A26" s="69"/>
      <c r="B26" s="1" t="s">
        <v>317</v>
      </c>
      <c r="C26" s="1" t="s">
        <v>318</v>
      </c>
      <c r="D26" s="1">
        <v>1957</v>
      </c>
      <c r="E26" s="3"/>
      <c r="F26" s="3"/>
      <c r="G26" s="3">
        <v>23</v>
      </c>
      <c r="H26" s="15">
        <v>18</v>
      </c>
      <c r="I26" s="3">
        <v>15</v>
      </c>
      <c r="J26" s="155">
        <v>26</v>
      </c>
      <c r="K26" s="3">
        <v>39</v>
      </c>
      <c r="L26" s="15">
        <v>2</v>
      </c>
      <c r="M26" s="3"/>
      <c r="N26" s="15"/>
      <c r="O26" s="3"/>
      <c r="P26" s="15"/>
      <c r="Q26" s="3"/>
      <c r="R26" s="15"/>
      <c r="S26" s="3"/>
      <c r="T26" s="15"/>
      <c r="U26" s="3"/>
      <c r="V26" s="3"/>
      <c r="W26" s="22">
        <f t="shared" si="1"/>
        <v>46</v>
      </c>
      <c r="X26" s="216">
        <f t="shared" si="0"/>
        <v>3</v>
      </c>
      <c r="Y26" s="75"/>
      <c r="Z26" s="1" t="s">
        <v>317</v>
      </c>
      <c r="AA26" s="208">
        <v>46</v>
      </c>
      <c r="AB26" s="61">
        <v>22</v>
      </c>
      <c r="AC26" s="69"/>
    </row>
    <row r="27" spans="1:29" x14ac:dyDescent="0.25">
      <c r="A27" s="69"/>
      <c r="B27" s="158" t="s">
        <v>257</v>
      </c>
      <c r="C27" s="158" t="s">
        <v>245</v>
      </c>
      <c r="D27" s="159" t="s">
        <v>389</v>
      </c>
      <c r="E27" s="3"/>
      <c r="F27" s="3"/>
      <c r="G27" s="3"/>
      <c r="H27" s="15"/>
      <c r="I27" s="3"/>
      <c r="J27" s="155"/>
      <c r="K27" s="162">
        <v>27</v>
      </c>
      <c r="L27" s="15">
        <v>14</v>
      </c>
      <c r="M27" s="3">
        <v>12</v>
      </c>
      <c r="N27" s="15">
        <v>29</v>
      </c>
      <c r="O27" s="3"/>
      <c r="P27" s="15"/>
      <c r="Q27" s="3"/>
      <c r="R27" s="15"/>
      <c r="S27" s="3"/>
      <c r="T27" s="15"/>
      <c r="U27" s="3"/>
      <c r="V27" s="3"/>
      <c r="W27" s="22">
        <f t="shared" si="1"/>
        <v>43</v>
      </c>
      <c r="X27" s="206">
        <f t="shared" si="0"/>
        <v>2</v>
      </c>
      <c r="Y27" s="75"/>
      <c r="Z27" s="158" t="s">
        <v>257</v>
      </c>
      <c r="AA27" s="208">
        <v>43</v>
      </c>
      <c r="AB27" s="61">
        <v>23</v>
      </c>
      <c r="AC27" s="69"/>
    </row>
    <row r="28" spans="1:29" x14ac:dyDescent="0.25">
      <c r="A28" s="69"/>
      <c r="B28" s="1" t="s">
        <v>81</v>
      </c>
      <c r="C28" s="1" t="s">
        <v>82</v>
      </c>
      <c r="D28" s="1">
        <v>1962</v>
      </c>
      <c r="E28" s="3">
        <v>3</v>
      </c>
      <c r="F28" s="3">
        <v>40</v>
      </c>
      <c r="G28" s="3"/>
      <c r="H28" s="15"/>
      <c r="I28" s="3"/>
      <c r="J28" s="155"/>
      <c r="K28" s="3"/>
      <c r="L28" s="15"/>
      <c r="M28" s="3"/>
      <c r="N28" s="15"/>
      <c r="O28" s="3"/>
      <c r="P28" s="15"/>
      <c r="Q28" s="3"/>
      <c r="R28" s="15"/>
      <c r="S28" s="3"/>
      <c r="T28" s="15"/>
      <c r="U28" s="3"/>
      <c r="V28" s="3"/>
      <c r="W28" s="22">
        <f t="shared" si="1"/>
        <v>40</v>
      </c>
      <c r="X28" s="206">
        <f t="shared" si="0"/>
        <v>1</v>
      </c>
      <c r="Y28" s="75"/>
      <c r="Z28" s="1" t="s">
        <v>81</v>
      </c>
      <c r="AA28" s="208">
        <v>40</v>
      </c>
      <c r="AB28" s="61">
        <v>24</v>
      </c>
      <c r="AC28" s="69"/>
    </row>
    <row r="29" spans="1:29" x14ac:dyDescent="0.25">
      <c r="A29" s="69"/>
      <c r="B29" s="1" t="s">
        <v>592</v>
      </c>
      <c r="C29" s="1" t="s">
        <v>49</v>
      </c>
      <c r="D29" s="1">
        <v>1961</v>
      </c>
      <c r="E29" s="3"/>
      <c r="F29" s="3"/>
      <c r="G29" s="3">
        <v>27</v>
      </c>
      <c r="H29" s="15">
        <v>14</v>
      </c>
      <c r="I29" s="3"/>
      <c r="J29" s="155"/>
      <c r="K29" s="3"/>
      <c r="L29" s="15"/>
      <c r="M29" s="3">
        <v>15</v>
      </c>
      <c r="N29" s="15">
        <v>26</v>
      </c>
      <c r="O29" s="3"/>
      <c r="P29" s="15"/>
      <c r="Q29" s="3"/>
      <c r="R29" s="15"/>
      <c r="S29" s="3"/>
      <c r="T29" s="15"/>
      <c r="U29" s="3"/>
      <c r="V29" s="3"/>
      <c r="W29" s="22">
        <f t="shared" si="1"/>
        <v>40</v>
      </c>
      <c r="X29" s="206">
        <f t="shared" si="0"/>
        <v>2</v>
      </c>
      <c r="Y29" s="75"/>
      <c r="Z29" s="1" t="s">
        <v>592</v>
      </c>
      <c r="AA29" s="208">
        <v>40</v>
      </c>
      <c r="AB29" s="61">
        <v>25</v>
      </c>
      <c r="AC29" s="69"/>
    </row>
    <row r="30" spans="1:29" x14ac:dyDescent="0.25">
      <c r="A30" s="69"/>
      <c r="B30" s="158" t="s">
        <v>549</v>
      </c>
      <c r="C30" s="158" t="s">
        <v>49</v>
      </c>
      <c r="D30" s="159" t="s">
        <v>395</v>
      </c>
      <c r="E30" s="3"/>
      <c r="F30" s="3"/>
      <c r="G30" s="3"/>
      <c r="H30" s="15"/>
      <c r="I30" s="162"/>
      <c r="J30" s="165"/>
      <c r="K30" s="162">
        <v>3</v>
      </c>
      <c r="L30" s="15">
        <v>40</v>
      </c>
      <c r="M30" s="3"/>
      <c r="N30" s="15"/>
      <c r="O30" s="3"/>
      <c r="P30" s="15"/>
      <c r="Q30" s="3"/>
      <c r="R30" s="15"/>
      <c r="S30" s="3"/>
      <c r="T30" s="15"/>
      <c r="U30" s="3"/>
      <c r="V30" s="3"/>
      <c r="W30" s="22">
        <f t="shared" si="1"/>
        <v>40</v>
      </c>
      <c r="X30" s="206">
        <f t="shared" si="0"/>
        <v>1</v>
      </c>
      <c r="Y30" s="75"/>
      <c r="Z30" s="158" t="s">
        <v>549</v>
      </c>
      <c r="AA30" s="208">
        <v>40</v>
      </c>
      <c r="AB30" s="61">
        <v>26</v>
      </c>
      <c r="AC30" s="69"/>
    </row>
    <row r="31" spans="1:29" x14ac:dyDescent="0.25">
      <c r="A31" s="69"/>
      <c r="B31" s="1" t="s">
        <v>83</v>
      </c>
      <c r="C31" s="1" t="s">
        <v>84</v>
      </c>
      <c r="D31" s="1">
        <v>1957</v>
      </c>
      <c r="E31" s="3">
        <v>4</v>
      </c>
      <c r="F31" s="3">
        <v>38</v>
      </c>
      <c r="G31" s="3"/>
      <c r="H31" s="15"/>
      <c r="I31" s="3"/>
      <c r="J31" s="155"/>
      <c r="K31" s="3"/>
      <c r="L31" s="15"/>
      <c r="M31" s="3"/>
      <c r="N31" s="15"/>
      <c r="O31" s="3"/>
      <c r="P31" s="15"/>
      <c r="Q31" s="3"/>
      <c r="R31" s="15"/>
      <c r="S31" s="3"/>
      <c r="T31" s="15"/>
      <c r="U31" s="3"/>
      <c r="V31" s="3"/>
      <c r="W31" s="22">
        <f t="shared" si="1"/>
        <v>38</v>
      </c>
      <c r="X31" s="206">
        <f t="shared" si="0"/>
        <v>1</v>
      </c>
      <c r="Y31" s="75"/>
      <c r="Z31" s="1" t="s">
        <v>83</v>
      </c>
      <c r="AA31" s="208">
        <v>38</v>
      </c>
      <c r="AB31" s="61">
        <v>27</v>
      </c>
      <c r="AC31" s="69"/>
    </row>
    <row r="32" spans="1:29" x14ac:dyDescent="0.25">
      <c r="A32" s="69"/>
      <c r="B32" s="158" t="s">
        <v>550</v>
      </c>
      <c r="C32" s="158" t="s">
        <v>180</v>
      </c>
      <c r="D32" s="159" t="s">
        <v>551</v>
      </c>
      <c r="E32" s="3"/>
      <c r="F32" s="3"/>
      <c r="G32" s="3"/>
      <c r="H32" s="15"/>
      <c r="I32" s="162"/>
      <c r="J32" s="165"/>
      <c r="K32" s="162">
        <v>4</v>
      </c>
      <c r="L32" s="15">
        <v>38</v>
      </c>
      <c r="M32" s="3"/>
      <c r="N32" s="15"/>
      <c r="O32" s="3"/>
      <c r="P32" s="15"/>
      <c r="Q32" s="3"/>
      <c r="R32" s="15"/>
      <c r="S32" s="3"/>
      <c r="T32" s="15"/>
      <c r="U32" s="3"/>
      <c r="V32" s="3"/>
      <c r="W32" s="22">
        <f t="shared" si="1"/>
        <v>38</v>
      </c>
      <c r="X32" s="206">
        <f t="shared" si="0"/>
        <v>1</v>
      </c>
      <c r="Y32" s="75"/>
      <c r="Z32" s="158" t="s">
        <v>550</v>
      </c>
      <c r="AA32" s="208">
        <v>38</v>
      </c>
      <c r="AB32" s="61">
        <v>28</v>
      </c>
      <c r="AC32" s="69"/>
    </row>
    <row r="33" spans="1:29" x14ac:dyDescent="0.25">
      <c r="A33" s="69"/>
      <c r="B33" s="158" t="s">
        <v>690</v>
      </c>
      <c r="C33" s="158" t="s">
        <v>79</v>
      </c>
      <c r="D33" s="159" t="s">
        <v>387</v>
      </c>
      <c r="E33" s="147"/>
      <c r="F33" s="3"/>
      <c r="G33" s="1"/>
      <c r="H33" s="1"/>
      <c r="I33" s="147"/>
      <c r="J33" s="155"/>
      <c r="K33" s="162"/>
      <c r="L33" s="15"/>
      <c r="M33" s="162">
        <v>4</v>
      </c>
      <c r="N33" s="15">
        <v>38</v>
      </c>
      <c r="O33" s="3"/>
      <c r="P33" s="15"/>
      <c r="Q33" s="3"/>
      <c r="R33" s="15"/>
      <c r="S33" s="3"/>
      <c r="T33" s="15"/>
      <c r="U33" s="3"/>
      <c r="V33" s="3"/>
      <c r="W33" s="22">
        <f t="shared" si="1"/>
        <v>38</v>
      </c>
      <c r="X33" s="206">
        <f t="shared" si="0"/>
        <v>1</v>
      </c>
      <c r="Y33" s="75"/>
      <c r="Z33" s="158" t="s">
        <v>690</v>
      </c>
      <c r="AA33" s="208">
        <v>38</v>
      </c>
      <c r="AB33" s="61">
        <v>29</v>
      </c>
      <c r="AC33" s="69"/>
    </row>
    <row r="34" spans="1:29" x14ac:dyDescent="0.25">
      <c r="A34" s="69"/>
      <c r="B34" s="158" t="s">
        <v>739</v>
      </c>
      <c r="C34" s="158" t="s">
        <v>740</v>
      </c>
      <c r="D34" s="159" t="s">
        <v>398</v>
      </c>
      <c r="E34" s="147"/>
      <c r="F34" s="3"/>
      <c r="G34" s="1"/>
      <c r="H34" s="1"/>
      <c r="I34" s="147"/>
      <c r="J34" s="155"/>
      <c r="K34" s="3"/>
      <c r="L34" s="15"/>
      <c r="M34" s="3"/>
      <c r="N34" s="15"/>
      <c r="O34" s="162">
        <v>4</v>
      </c>
      <c r="P34" s="15">
        <v>38</v>
      </c>
      <c r="Q34" s="3"/>
      <c r="R34" s="15"/>
      <c r="S34" s="3"/>
      <c r="T34" s="15"/>
      <c r="U34" s="3"/>
      <c r="V34" s="3"/>
      <c r="W34" s="22">
        <f t="shared" si="1"/>
        <v>38</v>
      </c>
      <c r="X34" s="206">
        <f t="shared" si="0"/>
        <v>1</v>
      </c>
      <c r="Y34" s="75"/>
      <c r="Z34" s="158" t="s">
        <v>739</v>
      </c>
      <c r="AA34" s="208">
        <v>38</v>
      </c>
      <c r="AB34" s="61">
        <v>30</v>
      </c>
      <c r="AC34" s="69"/>
    </row>
    <row r="35" spans="1:29" x14ac:dyDescent="0.25">
      <c r="A35" s="69"/>
      <c r="B35" s="158" t="s">
        <v>552</v>
      </c>
      <c r="C35" s="158" t="s">
        <v>49</v>
      </c>
      <c r="D35" s="159" t="s">
        <v>393</v>
      </c>
      <c r="E35" s="147"/>
      <c r="F35" s="3"/>
      <c r="G35" s="1"/>
      <c r="H35" s="1"/>
      <c r="I35" s="163"/>
      <c r="J35" s="165"/>
      <c r="K35" s="162">
        <v>5</v>
      </c>
      <c r="L35" s="15">
        <v>36</v>
      </c>
      <c r="M35" s="3"/>
      <c r="N35" s="15"/>
      <c r="O35" s="3"/>
      <c r="P35" s="15"/>
      <c r="Q35" s="3"/>
      <c r="R35" s="15"/>
      <c r="S35" s="3"/>
      <c r="T35" s="15"/>
      <c r="U35" s="3"/>
      <c r="V35" s="3"/>
      <c r="W35" s="22">
        <f t="shared" si="1"/>
        <v>36</v>
      </c>
      <c r="X35" s="206">
        <f t="shared" si="0"/>
        <v>1</v>
      </c>
      <c r="Y35" s="75"/>
      <c r="Z35" s="158" t="s">
        <v>552</v>
      </c>
      <c r="AA35" s="208">
        <v>36</v>
      </c>
      <c r="AB35" s="61">
        <v>31</v>
      </c>
      <c r="AC35" s="69"/>
    </row>
    <row r="36" spans="1:29" x14ac:dyDescent="0.25">
      <c r="A36" s="69"/>
      <c r="B36" s="1" t="s">
        <v>108</v>
      </c>
      <c r="C36" s="1" t="s">
        <v>104</v>
      </c>
      <c r="D36" s="1">
        <v>1960</v>
      </c>
      <c r="E36" s="225">
        <v>20</v>
      </c>
      <c r="F36" s="3">
        <v>21</v>
      </c>
      <c r="G36" s="48"/>
      <c r="H36" s="48"/>
      <c r="I36" s="225"/>
      <c r="J36" s="227"/>
      <c r="K36" s="228">
        <v>26</v>
      </c>
      <c r="L36" s="229">
        <v>15</v>
      </c>
      <c r="M36" s="228"/>
      <c r="N36" s="229"/>
      <c r="O36" s="228"/>
      <c r="P36" s="229"/>
      <c r="Q36" s="228"/>
      <c r="R36" s="229"/>
      <c r="S36" s="228"/>
      <c r="T36" s="229"/>
      <c r="U36" s="228"/>
      <c r="V36" s="228"/>
      <c r="W36" s="22">
        <f t="shared" si="1"/>
        <v>36</v>
      </c>
      <c r="X36" s="206">
        <f t="shared" si="0"/>
        <v>2</v>
      </c>
      <c r="Y36" s="75"/>
      <c r="Z36" s="1" t="s">
        <v>108</v>
      </c>
      <c r="AA36" s="208">
        <v>36</v>
      </c>
      <c r="AB36" s="61">
        <v>32</v>
      </c>
      <c r="AC36" s="69"/>
    </row>
    <row r="37" spans="1:29" x14ac:dyDescent="0.25">
      <c r="A37" s="69"/>
      <c r="B37" s="158" t="s">
        <v>741</v>
      </c>
      <c r="C37" s="158" t="s">
        <v>49</v>
      </c>
      <c r="D37" s="159" t="s">
        <v>395</v>
      </c>
      <c r="E37" s="147"/>
      <c r="F37" s="149"/>
      <c r="G37" s="1"/>
      <c r="H37" s="1"/>
      <c r="I37" s="147"/>
      <c r="J37" s="155"/>
      <c r="K37" s="3"/>
      <c r="L37" s="15"/>
      <c r="M37" s="3"/>
      <c r="N37" s="15"/>
      <c r="O37" s="162">
        <v>5</v>
      </c>
      <c r="P37" s="15">
        <v>36</v>
      </c>
      <c r="Q37" s="3"/>
      <c r="R37" s="15"/>
      <c r="S37" s="3"/>
      <c r="T37" s="15"/>
      <c r="U37" s="3"/>
      <c r="V37" s="3"/>
      <c r="W37" s="22">
        <f t="shared" si="1"/>
        <v>36</v>
      </c>
      <c r="X37" s="206">
        <f t="shared" ref="X37:X68" si="2">COUNT(E37,G37,I37,K37,M37,O37,Q37,S37,U37)</f>
        <v>1</v>
      </c>
      <c r="Y37" s="75"/>
      <c r="Z37" s="158" t="s">
        <v>741</v>
      </c>
      <c r="AA37" s="208">
        <v>36</v>
      </c>
      <c r="AB37" s="61">
        <v>33</v>
      </c>
      <c r="AC37" s="69"/>
    </row>
    <row r="38" spans="1:29" x14ac:dyDescent="0.25">
      <c r="A38" s="69"/>
      <c r="B38" s="158" t="s">
        <v>388</v>
      </c>
      <c r="C38" s="158" t="s">
        <v>94</v>
      </c>
      <c r="D38" s="159" t="s">
        <v>389</v>
      </c>
      <c r="E38" s="147"/>
      <c r="F38" s="149"/>
      <c r="G38" s="1"/>
      <c r="H38" s="1"/>
      <c r="I38" s="163">
        <v>5</v>
      </c>
      <c r="J38" s="165">
        <v>36</v>
      </c>
      <c r="K38" s="3"/>
      <c r="L38" s="15"/>
      <c r="M38" s="3"/>
      <c r="N38" s="15"/>
      <c r="O38" s="3"/>
      <c r="P38" s="15"/>
      <c r="Q38" s="3"/>
      <c r="R38" s="15"/>
      <c r="S38" s="3"/>
      <c r="T38" s="15"/>
      <c r="U38" s="3"/>
      <c r="V38" s="3"/>
      <c r="W38" s="22">
        <f t="shared" si="1"/>
        <v>36</v>
      </c>
      <c r="X38" s="206">
        <f t="shared" si="2"/>
        <v>1</v>
      </c>
      <c r="Y38" s="75"/>
      <c r="Z38" s="158" t="s">
        <v>388</v>
      </c>
      <c r="AA38" s="208">
        <v>36</v>
      </c>
      <c r="AB38" s="61">
        <v>34</v>
      </c>
      <c r="AC38" s="69"/>
    </row>
    <row r="39" spans="1:29" x14ac:dyDescent="0.25">
      <c r="A39" s="69"/>
      <c r="B39" s="1" t="s">
        <v>86</v>
      </c>
      <c r="C39" s="1" t="s">
        <v>87</v>
      </c>
      <c r="D39" s="1">
        <v>1960</v>
      </c>
      <c r="E39" s="147">
        <v>6</v>
      </c>
      <c r="F39" s="149">
        <v>35</v>
      </c>
      <c r="G39" s="1"/>
      <c r="H39" s="1"/>
      <c r="I39" s="147"/>
      <c r="J39" s="155"/>
      <c r="K39" s="3"/>
      <c r="L39" s="15"/>
      <c r="M39" s="3"/>
      <c r="N39" s="15"/>
      <c r="O39" s="3"/>
      <c r="P39" s="15"/>
      <c r="Q39" s="3"/>
      <c r="R39" s="15"/>
      <c r="S39" s="3"/>
      <c r="T39" s="15"/>
      <c r="U39" s="3"/>
      <c r="V39" s="3"/>
      <c r="W39" s="22">
        <f t="shared" si="1"/>
        <v>35</v>
      </c>
      <c r="X39" s="206">
        <f t="shared" si="2"/>
        <v>1</v>
      </c>
      <c r="Y39" s="75"/>
      <c r="Z39" s="1" t="s">
        <v>86</v>
      </c>
      <c r="AA39" s="208">
        <v>35</v>
      </c>
      <c r="AB39" s="61">
        <v>35</v>
      </c>
      <c r="AC39" s="69"/>
    </row>
    <row r="40" spans="1:29" x14ac:dyDescent="0.25">
      <c r="A40" s="69"/>
      <c r="B40" s="1" t="s">
        <v>301</v>
      </c>
      <c r="C40" s="1" t="s">
        <v>96</v>
      </c>
      <c r="D40" s="1">
        <v>1956</v>
      </c>
      <c r="E40" s="147"/>
      <c r="F40" s="149"/>
      <c r="G40" s="1">
        <v>6</v>
      </c>
      <c r="H40" s="1">
        <v>35</v>
      </c>
      <c r="I40" s="147"/>
      <c r="J40" s="155"/>
      <c r="K40" s="3"/>
      <c r="L40" s="15"/>
      <c r="M40" s="3"/>
      <c r="N40" s="15"/>
      <c r="O40" s="3"/>
      <c r="P40" s="15"/>
      <c r="Q40" s="3"/>
      <c r="R40" s="15"/>
      <c r="S40" s="3"/>
      <c r="T40" s="15"/>
      <c r="U40" s="3"/>
      <c r="V40" s="3"/>
      <c r="W40" s="22">
        <f t="shared" si="1"/>
        <v>35</v>
      </c>
      <c r="X40" s="206">
        <f t="shared" si="2"/>
        <v>1</v>
      </c>
      <c r="Y40" s="75"/>
      <c r="Z40" s="1" t="s">
        <v>301</v>
      </c>
      <c r="AA40" s="208">
        <v>35</v>
      </c>
      <c r="AB40" s="61">
        <v>36</v>
      </c>
      <c r="AC40" s="69"/>
    </row>
    <row r="41" spans="1:29" x14ac:dyDescent="0.25">
      <c r="A41" s="69"/>
      <c r="B41" s="158" t="s">
        <v>553</v>
      </c>
      <c r="C41" s="158" t="s">
        <v>270</v>
      </c>
      <c r="D41" s="159" t="s">
        <v>551</v>
      </c>
      <c r="E41" s="147"/>
      <c r="F41" s="149"/>
      <c r="G41" s="1"/>
      <c r="H41" s="1"/>
      <c r="I41" s="163"/>
      <c r="J41" s="165"/>
      <c r="K41" s="162">
        <v>6</v>
      </c>
      <c r="L41" s="15">
        <v>35</v>
      </c>
      <c r="M41" s="3"/>
      <c r="N41" s="15"/>
      <c r="O41" s="3"/>
      <c r="P41" s="15"/>
      <c r="Q41" s="3"/>
      <c r="R41" s="15"/>
      <c r="S41" s="3"/>
      <c r="T41" s="15"/>
      <c r="U41" s="3"/>
      <c r="V41" s="3"/>
      <c r="W41" s="22">
        <f t="shared" si="1"/>
        <v>35</v>
      </c>
      <c r="X41" s="206">
        <f t="shared" si="2"/>
        <v>1</v>
      </c>
      <c r="Y41" s="75"/>
      <c r="Z41" s="158" t="s">
        <v>553</v>
      </c>
      <c r="AA41" s="208">
        <v>35</v>
      </c>
      <c r="AB41" s="61">
        <v>37</v>
      </c>
      <c r="AC41" s="69"/>
    </row>
    <row r="42" spans="1:29" x14ac:dyDescent="0.25">
      <c r="A42" s="69"/>
      <c r="B42" s="1" t="s">
        <v>88</v>
      </c>
      <c r="C42" s="1" t="s">
        <v>89</v>
      </c>
      <c r="D42" s="1">
        <v>1963</v>
      </c>
      <c r="E42" s="147">
        <v>7</v>
      </c>
      <c r="F42" s="149">
        <v>34</v>
      </c>
      <c r="G42" s="1"/>
      <c r="H42" s="1"/>
      <c r="I42" s="147"/>
      <c r="J42" s="155"/>
      <c r="K42" s="3"/>
      <c r="L42" s="15"/>
      <c r="M42" s="3"/>
      <c r="N42" s="15"/>
      <c r="O42" s="3"/>
      <c r="P42" s="15"/>
      <c r="Q42" s="3"/>
      <c r="R42" s="15"/>
      <c r="S42" s="3"/>
      <c r="T42" s="15"/>
      <c r="U42" s="3"/>
      <c r="V42" s="3"/>
      <c r="W42" s="22">
        <f t="shared" si="1"/>
        <v>34</v>
      </c>
      <c r="X42" s="206">
        <f t="shared" si="2"/>
        <v>1</v>
      </c>
      <c r="Y42" s="75"/>
      <c r="Z42" s="1" t="s">
        <v>88</v>
      </c>
      <c r="AA42" s="208">
        <v>34</v>
      </c>
      <c r="AB42" s="61">
        <v>38</v>
      </c>
      <c r="AC42" s="69"/>
    </row>
    <row r="43" spans="1:29" x14ac:dyDescent="0.25">
      <c r="A43" s="69"/>
      <c r="B43" s="158" t="s">
        <v>742</v>
      </c>
      <c r="C43" s="158" t="s">
        <v>733</v>
      </c>
      <c r="D43" s="159" t="s">
        <v>386</v>
      </c>
      <c r="E43" s="147"/>
      <c r="F43" s="149"/>
      <c r="G43" s="1"/>
      <c r="H43" s="1"/>
      <c r="I43" s="147"/>
      <c r="J43" s="155"/>
      <c r="K43" s="3"/>
      <c r="L43" s="15"/>
      <c r="M43" s="3"/>
      <c r="N43" s="15"/>
      <c r="O43" s="162">
        <v>8</v>
      </c>
      <c r="P43" s="15">
        <v>33</v>
      </c>
      <c r="Q43" s="3"/>
      <c r="R43" s="15"/>
      <c r="S43" s="3"/>
      <c r="T43" s="15"/>
      <c r="U43" s="3"/>
      <c r="V43" s="3"/>
      <c r="W43" s="22">
        <f t="shared" si="1"/>
        <v>33</v>
      </c>
      <c r="X43" s="206">
        <f t="shared" si="2"/>
        <v>1</v>
      </c>
      <c r="Y43" s="75"/>
      <c r="Z43" s="158" t="s">
        <v>742</v>
      </c>
      <c r="AA43" s="208">
        <v>33</v>
      </c>
      <c r="AB43" s="61">
        <v>39</v>
      </c>
      <c r="AC43" s="69"/>
    </row>
    <row r="44" spans="1:29" x14ac:dyDescent="0.25">
      <c r="A44" s="69"/>
      <c r="B44" s="1" t="s">
        <v>90</v>
      </c>
      <c r="C44" s="1" t="s">
        <v>43</v>
      </c>
      <c r="D44" s="1">
        <v>1962</v>
      </c>
      <c r="E44" s="148">
        <v>8</v>
      </c>
      <c r="F44" s="150">
        <v>33</v>
      </c>
      <c r="G44" s="1"/>
      <c r="H44" s="1"/>
      <c r="I44" s="148"/>
      <c r="J44" s="226"/>
      <c r="K44" s="112"/>
      <c r="L44" s="21"/>
      <c r="M44" s="112"/>
      <c r="N44" s="21"/>
      <c r="O44" s="112"/>
      <c r="P44" s="21"/>
      <c r="Q44" s="112"/>
      <c r="R44" s="21"/>
      <c r="S44" s="112"/>
      <c r="T44" s="21"/>
      <c r="U44" s="112"/>
      <c r="V44" s="112"/>
      <c r="W44" s="22">
        <f t="shared" si="1"/>
        <v>33</v>
      </c>
      <c r="X44" s="206">
        <f t="shared" si="2"/>
        <v>1</v>
      </c>
      <c r="Y44" s="75"/>
      <c r="Z44" s="1" t="s">
        <v>90</v>
      </c>
      <c r="AA44" s="208">
        <v>33</v>
      </c>
      <c r="AB44" s="114">
        <v>40</v>
      </c>
      <c r="AC44" s="69"/>
    </row>
    <row r="45" spans="1:29" x14ac:dyDescent="0.25">
      <c r="A45" s="69"/>
      <c r="B45" s="1" t="s">
        <v>91</v>
      </c>
      <c r="C45" s="1" t="s">
        <v>92</v>
      </c>
      <c r="D45" s="1">
        <v>1957</v>
      </c>
      <c r="E45" s="141">
        <v>9</v>
      </c>
      <c r="F45" s="112">
        <v>32</v>
      </c>
      <c r="G45" s="1"/>
      <c r="H45" s="1"/>
      <c r="I45" s="141"/>
      <c r="J45" s="133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22">
        <f t="shared" ref="W45:W76" si="3">SUM(F45,H45,J45,L45,N45,P45,R45,T45,V45)</f>
        <v>32</v>
      </c>
      <c r="X45" s="206">
        <f t="shared" si="2"/>
        <v>1</v>
      </c>
      <c r="Y45" s="120"/>
      <c r="Z45" s="1" t="s">
        <v>91</v>
      </c>
      <c r="AA45" s="208">
        <v>32</v>
      </c>
      <c r="AB45" s="136">
        <f>SUM(AB44+1)</f>
        <v>41</v>
      </c>
      <c r="AC45" s="69"/>
    </row>
    <row r="46" spans="1:29" x14ac:dyDescent="0.25">
      <c r="A46" s="69"/>
      <c r="B46" s="158" t="s">
        <v>554</v>
      </c>
      <c r="C46" s="158" t="s">
        <v>556</v>
      </c>
      <c r="D46" s="159" t="s">
        <v>555</v>
      </c>
      <c r="E46" s="140"/>
      <c r="F46" s="3"/>
      <c r="G46" s="1"/>
      <c r="H46" s="1"/>
      <c r="I46" s="164"/>
      <c r="J46" s="159"/>
      <c r="K46" s="160">
        <v>9</v>
      </c>
      <c r="L46" s="1">
        <v>32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22">
        <f t="shared" si="3"/>
        <v>32</v>
      </c>
      <c r="X46" s="206">
        <f t="shared" si="2"/>
        <v>1</v>
      </c>
      <c r="Y46" s="75"/>
      <c r="Z46" s="158" t="s">
        <v>554</v>
      </c>
      <c r="AA46" s="208">
        <v>32</v>
      </c>
      <c r="AB46" s="136">
        <f t="shared" ref="AB46:AB51" si="4">SUM(AB45+1)</f>
        <v>42</v>
      </c>
      <c r="AC46" s="69"/>
    </row>
    <row r="47" spans="1:29" x14ac:dyDescent="0.25">
      <c r="A47" s="69"/>
      <c r="B47" s="158" t="s">
        <v>691</v>
      </c>
      <c r="C47" s="158" t="s">
        <v>692</v>
      </c>
      <c r="D47" s="159" t="s">
        <v>406</v>
      </c>
      <c r="E47" s="140"/>
      <c r="F47" s="3"/>
      <c r="G47" s="1"/>
      <c r="H47" s="1"/>
      <c r="I47" s="140"/>
      <c r="J47" s="115"/>
      <c r="K47" s="160"/>
      <c r="L47" s="1"/>
      <c r="M47" s="160">
        <v>9</v>
      </c>
      <c r="N47" s="1">
        <v>32</v>
      </c>
      <c r="O47" s="1"/>
      <c r="P47" s="1"/>
      <c r="Q47" s="1"/>
      <c r="R47" s="1"/>
      <c r="S47" s="1"/>
      <c r="T47" s="1"/>
      <c r="U47" s="1"/>
      <c r="V47" s="1"/>
      <c r="W47" s="22">
        <f t="shared" si="3"/>
        <v>32</v>
      </c>
      <c r="X47" s="206">
        <f t="shared" si="2"/>
        <v>1</v>
      </c>
      <c r="Y47" s="75"/>
      <c r="Z47" s="158" t="s">
        <v>691</v>
      </c>
      <c r="AA47" s="208">
        <v>32</v>
      </c>
      <c r="AB47" s="136">
        <f t="shared" si="4"/>
        <v>43</v>
      </c>
      <c r="AC47" s="69"/>
    </row>
    <row r="48" spans="1:29" x14ac:dyDescent="0.25">
      <c r="A48" s="69"/>
      <c r="B48" s="1" t="s">
        <v>303</v>
      </c>
      <c r="C48" s="1" t="s">
        <v>49</v>
      </c>
      <c r="D48" s="1">
        <v>1958</v>
      </c>
      <c r="E48" s="140"/>
      <c r="F48" s="3"/>
      <c r="G48" s="1">
        <v>10</v>
      </c>
      <c r="H48" s="1">
        <v>31</v>
      </c>
      <c r="I48" s="140"/>
      <c r="J48" s="11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2">
        <f t="shared" si="3"/>
        <v>31</v>
      </c>
      <c r="X48" s="206">
        <f t="shared" si="2"/>
        <v>1</v>
      </c>
      <c r="Y48" s="75"/>
      <c r="Z48" s="1" t="s">
        <v>303</v>
      </c>
      <c r="AA48" s="208">
        <v>31</v>
      </c>
      <c r="AB48" s="136">
        <f t="shared" si="4"/>
        <v>44</v>
      </c>
      <c r="AC48" s="69"/>
    </row>
    <row r="49" spans="1:29" x14ac:dyDescent="0.25">
      <c r="A49" s="69"/>
      <c r="B49" s="158" t="s">
        <v>693</v>
      </c>
      <c r="C49" s="158" t="s">
        <v>94</v>
      </c>
      <c r="D49" s="159" t="s">
        <v>555</v>
      </c>
      <c r="E49" s="140"/>
      <c r="F49" s="3"/>
      <c r="G49" s="1"/>
      <c r="H49" s="1"/>
      <c r="I49" s="140"/>
      <c r="J49" s="115"/>
      <c r="K49" s="160"/>
      <c r="L49" s="1"/>
      <c r="M49" s="160">
        <v>10</v>
      </c>
      <c r="N49" s="1">
        <v>31</v>
      </c>
      <c r="O49" s="1"/>
      <c r="P49" s="1"/>
      <c r="Q49" s="1"/>
      <c r="R49" s="1"/>
      <c r="S49" s="1"/>
      <c r="T49" s="1"/>
      <c r="U49" s="1"/>
      <c r="V49" s="1"/>
      <c r="W49" s="22">
        <f t="shared" si="3"/>
        <v>31</v>
      </c>
      <c r="X49" s="206">
        <f t="shared" si="2"/>
        <v>1</v>
      </c>
      <c r="Y49" s="75"/>
      <c r="Z49" s="158" t="s">
        <v>693</v>
      </c>
      <c r="AA49" s="208">
        <v>31</v>
      </c>
      <c r="AB49" s="136">
        <f t="shared" si="4"/>
        <v>45</v>
      </c>
      <c r="AC49" s="69"/>
    </row>
    <row r="50" spans="1:29" x14ac:dyDescent="0.25">
      <c r="A50" s="69"/>
      <c r="B50" s="158" t="s">
        <v>557</v>
      </c>
      <c r="C50" s="158" t="s">
        <v>558</v>
      </c>
      <c r="D50" s="159" t="s">
        <v>551</v>
      </c>
      <c r="E50" s="140"/>
      <c r="F50" s="3"/>
      <c r="G50" s="1"/>
      <c r="H50" s="1"/>
      <c r="I50" s="140"/>
      <c r="J50" s="115"/>
      <c r="K50" s="160">
        <v>11</v>
      </c>
      <c r="L50" s="1">
        <v>30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22">
        <f t="shared" si="3"/>
        <v>30</v>
      </c>
      <c r="X50" s="206">
        <f t="shared" si="2"/>
        <v>1</v>
      </c>
      <c r="Y50" s="75"/>
      <c r="Z50" s="158" t="s">
        <v>557</v>
      </c>
      <c r="AA50" s="208">
        <v>30</v>
      </c>
      <c r="AB50" s="136">
        <f t="shared" si="4"/>
        <v>46</v>
      </c>
      <c r="AC50" s="69"/>
    </row>
    <row r="51" spans="1:29" x14ac:dyDescent="0.25">
      <c r="A51" s="69"/>
      <c r="B51" s="167" t="s">
        <v>559</v>
      </c>
      <c r="C51" s="167" t="s">
        <v>173</v>
      </c>
      <c r="D51" s="224" t="s">
        <v>389</v>
      </c>
      <c r="E51" s="141"/>
      <c r="F51" s="112"/>
      <c r="G51" s="111"/>
      <c r="H51" s="111"/>
      <c r="I51" s="141"/>
      <c r="J51" s="133"/>
      <c r="K51" s="187">
        <v>12</v>
      </c>
      <c r="L51" s="111">
        <v>29</v>
      </c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22">
        <f t="shared" si="3"/>
        <v>29</v>
      </c>
      <c r="X51" s="206">
        <f t="shared" si="2"/>
        <v>1</v>
      </c>
      <c r="Y51" s="75"/>
      <c r="Z51" s="167" t="s">
        <v>559</v>
      </c>
      <c r="AA51" s="212">
        <v>29</v>
      </c>
      <c r="AB51" s="136">
        <f t="shared" si="4"/>
        <v>47</v>
      </c>
      <c r="AC51" s="69"/>
    </row>
    <row r="52" spans="1:29" x14ac:dyDescent="0.25">
      <c r="A52" s="69"/>
      <c r="B52" s="1" t="s">
        <v>305</v>
      </c>
      <c r="C52" s="1" t="s">
        <v>306</v>
      </c>
      <c r="D52" s="1">
        <v>1963</v>
      </c>
      <c r="E52" s="1"/>
      <c r="F52" s="1"/>
      <c r="G52" s="1">
        <v>12</v>
      </c>
      <c r="H52" s="1">
        <v>29</v>
      </c>
      <c r="I52" s="1"/>
      <c r="J52" s="11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2">
        <f t="shared" si="3"/>
        <v>29</v>
      </c>
      <c r="X52" s="206">
        <f t="shared" si="2"/>
        <v>1</v>
      </c>
      <c r="Y52" s="117"/>
      <c r="Z52" s="1" t="s">
        <v>305</v>
      </c>
      <c r="AA52" s="201">
        <v>29</v>
      </c>
      <c r="AB52" s="139">
        <v>48</v>
      </c>
      <c r="AC52" s="69"/>
    </row>
    <row r="53" spans="1:29" x14ac:dyDescent="0.25">
      <c r="A53" s="69"/>
      <c r="B53" s="158" t="s">
        <v>743</v>
      </c>
      <c r="C53" s="158" t="s">
        <v>721</v>
      </c>
      <c r="D53" s="159" t="s">
        <v>398</v>
      </c>
      <c r="E53" s="1"/>
      <c r="F53" s="1"/>
      <c r="G53" s="1"/>
      <c r="H53" s="1"/>
      <c r="I53" s="1"/>
      <c r="J53" s="115"/>
      <c r="K53" s="1"/>
      <c r="L53" s="1"/>
      <c r="M53" s="1"/>
      <c r="N53" s="1"/>
      <c r="O53" s="160">
        <v>12</v>
      </c>
      <c r="P53" s="1">
        <v>29</v>
      </c>
      <c r="Q53" s="1"/>
      <c r="R53" s="1"/>
      <c r="S53" s="1"/>
      <c r="T53" s="1"/>
      <c r="U53" s="1"/>
      <c r="V53" s="1"/>
      <c r="W53" s="22">
        <f t="shared" si="3"/>
        <v>29</v>
      </c>
      <c r="X53" s="206">
        <f t="shared" si="2"/>
        <v>1</v>
      </c>
      <c r="Y53" s="75"/>
      <c r="Z53" s="158" t="s">
        <v>743</v>
      </c>
      <c r="AA53" s="201">
        <v>29</v>
      </c>
      <c r="AB53" s="139">
        <f>SUM(AB52+1)</f>
        <v>49</v>
      </c>
      <c r="AC53" s="69"/>
    </row>
    <row r="54" spans="1:29" x14ac:dyDescent="0.25">
      <c r="A54" s="69"/>
      <c r="B54" s="158" t="s">
        <v>469</v>
      </c>
      <c r="C54" s="158" t="s">
        <v>39</v>
      </c>
      <c r="D54" s="159" t="s">
        <v>389</v>
      </c>
      <c r="E54" s="1"/>
      <c r="F54" s="1"/>
      <c r="G54" s="1"/>
      <c r="H54" s="1"/>
      <c r="I54" s="1"/>
      <c r="J54" s="115"/>
      <c r="K54" s="160">
        <v>13</v>
      </c>
      <c r="L54" s="1">
        <v>28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22">
        <f t="shared" si="3"/>
        <v>28</v>
      </c>
      <c r="X54" s="206">
        <f t="shared" si="2"/>
        <v>1</v>
      </c>
      <c r="Y54" s="75"/>
      <c r="Z54" s="158" t="s">
        <v>469</v>
      </c>
      <c r="AA54" s="201">
        <v>28</v>
      </c>
      <c r="AB54" s="139">
        <f t="shared" ref="AB54:AB110" si="5">SUM(AB53+1)</f>
        <v>50</v>
      </c>
      <c r="AC54" s="69"/>
    </row>
    <row r="55" spans="1:29" x14ac:dyDescent="0.25">
      <c r="A55" s="69"/>
      <c r="B55" s="158" t="s">
        <v>396</v>
      </c>
      <c r="C55" s="158" t="s">
        <v>29</v>
      </c>
      <c r="D55" s="159" t="s">
        <v>389</v>
      </c>
      <c r="E55" s="1"/>
      <c r="F55" s="1"/>
      <c r="G55" s="1"/>
      <c r="H55" s="1"/>
      <c r="I55" s="160">
        <v>13</v>
      </c>
      <c r="J55" s="159">
        <v>28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2">
        <f t="shared" si="3"/>
        <v>28</v>
      </c>
      <c r="X55" s="206">
        <f t="shared" si="2"/>
        <v>1</v>
      </c>
      <c r="Y55" s="75"/>
      <c r="Z55" s="158" t="s">
        <v>396</v>
      </c>
      <c r="AA55" s="201">
        <v>28</v>
      </c>
      <c r="AB55" s="139">
        <f t="shared" si="5"/>
        <v>51</v>
      </c>
      <c r="AC55" s="69"/>
    </row>
    <row r="56" spans="1:29" x14ac:dyDescent="0.25">
      <c r="A56" s="69"/>
      <c r="B56" s="158" t="s">
        <v>694</v>
      </c>
      <c r="C56" s="158" t="s">
        <v>35</v>
      </c>
      <c r="D56" s="159" t="s">
        <v>386</v>
      </c>
      <c r="E56" s="1"/>
      <c r="F56" s="1"/>
      <c r="G56" s="168"/>
      <c r="H56" s="168"/>
      <c r="I56" s="168"/>
      <c r="J56" s="168"/>
      <c r="K56" s="168"/>
      <c r="L56" s="168"/>
      <c r="M56" s="160">
        <v>13</v>
      </c>
      <c r="N56" s="1">
        <v>28</v>
      </c>
      <c r="O56" s="168"/>
      <c r="P56" s="168"/>
      <c r="Q56" s="168"/>
      <c r="R56" s="168"/>
      <c r="S56" s="168"/>
      <c r="T56" s="168"/>
      <c r="U56" s="168"/>
      <c r="V56" s="168"/>
      <c r="W56" s="22">
        <f t="shared" si="3"/>
        <v>28</v>
      </c>
      <c r="X56" s="206">
        <f t="shared" si="2"/>
        <v>1</v>
      </c>
      <c r="Y56" s="75"/>
      <c r="Z56" s="158" t="s">
        <v>694</v>
      </c>
      <c r="AA56" s="201">
        <v>28</v>
      </c>
      <c r="AB56" s="139">
        <f t="shared" si="5"/>
        <v>52</v>
      </c>
      <c r="AC56" s="69"/>
    </row>
    <row r="57" spans="1:29" x14ac:dyDescent="0.25">
      <c r="A57" s="69"/>
      <c r="B57" s="1" t="s">
        <v>307</v>
      </c>
      <c r="C57" s="1" t="s">
        <v>275</v>
      </c>
      <c r="D57" s="1">
        <v>1960</v>
      </c>
      <c r="E57" s="1"/>
      <c r="F57" s="1"/>
      <c r="G57" s="1">
        <v>13</v>
      </c>
      <c r="H57" s="1">
        <v>28</v>
      </c>
      <c r="I57" s="1"/>
      <c r="J57" s="11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2">
        <f t="shared" si="3"/>
        <v>28</v>
      </c>
      <c r="X57" s="206">
        <f t="shared" si="2"/>
        <v>1</v>
      </c>
      <c r="Y57" s="75"/>
      <c r="Z57" s="1" t="s">
        <v>307</v>
      </c>
      <c r="AA57" s="201">
        <v>28</v>
      </c>
      <c r="AB57" s="139">
        <f t="shared" si="5"/>
        <v>53</v>
      </c>
      <c r="AC57" s="69"/>
    </row>
    <row r="58" spans="1:29" x14ac:dyDescent="0.25">
      <c r="A58" s="75"/>
      <c r="B58" s="1" t="s">
        <v>98</v>
      </c>
      <c r="C58" s="1" t="s">
        <v>43</v>
      </c>
      <c r="D58" s="1">
        <v>1958</v>
      </c>
      <c r="E58" s="1">
        <v>13</v>
      </c>
      <c r="F58" s="1">
        <v>28</v>
      </c>
      <c r="G58" s="1"/>
      <c r="H58" s="1"/>
      <c r="I58" s="1"/>
      <c r="J58" s="11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2">
        <f t="shared" si="3"/>
        <v>28</v>
      </c>
      <c r="X58" s="206">
        <f t="shared" si="2"/>
        <v>1</v>
      </c>
      <c r="Y58" s="75"/>
      <c r="Z58" s="1" t="s">
        <v>98</v>
      </c>
      <c r="AA58" s="201">
        <v>28</v>
      </c>
      <c r="AB58" s="139">
        <f t="shared" si="5"/>
        <v>54</v>
      </c>
      <c r="AC58" s="69"/>
    </row>
    <row r="59" spans="1:29" x14ac:dyDescent="0.25">
      <c r="A59" s="75"/>
      <c r="B59" s="158" t="s">
        <v>695</v>
      </c>
      <c r="C59" s="158" t="s">
        <v>696</v>
      </c>
      <c r="D59" s="159" t="s">
        <v>398</v>
      </c>
      <c r="E59" s="1"/>
      <c r="F59" s="1"/>
      <c r="G59" s="1"/>
      <c r="H59" s="1"/>
      <c r="I59" s="1"/>
      <c r="J59" s="115"/>
      <c r="K59" s="1"/>
      <c r="L59" s="1"/>
      <c r="M59" s="160">
        <v>14</v>
      </c>
      <c r="N59" s="1">
        <v>27</v>
      </c>
      <c r="O59" s="1"/>
      <c r="P59" s="1"/>
      <c r="Q59" s="1"/>
      <c r="R59" s="1"/>
      <c r="S59" s="1"/>
      <c r="T59" s="1"/>
      <c r="U59" s="1"/>
      <c r="V59" s="1"/>
      <c r="W59" s="22">
        <f t="shared" si="3"/>
        <v>27</v>
      </c>
      <c r="X59" s="206">
        <f t="shared" si="2"/>
        <v>1</v>
      </c>
      <c r="Y59" s="75"/>
      <c r="Z59" s="158" t="s">
        <v>695</v>
      </c>
      <c r="AA59" s="201">
        <v>27</v>
      </c>
      <c r="AB59" s="139">
        <f t="shared" si="5"/>
        <v>55</v>
      </c>
      <c r="AC59" s="69"/>
    </row>
    <row r="60" spans="1:29" x14ac:dyDescent="0.25">
      <c r="A60" s="75"/>
      <c r="B60" s="158" t="s">
        <v>560</v>
      </c>
      <c r="C60" s="158" t="s">
        <v>102</v>
      </c>
      <c r="D60" s="159" t="s">
        <v>555</v>
      </c>
      <c r="E60" s="1"/>
      <c r="F60" s="1"/>
      <c r="G60" s="1"/>
      <c r="H60" s="1"/>
      <c r="I60" s="1"/>
      <c r="J60" s="115"/>
      <c r="K60" s="160">
        <v>14</v>
      </c>
      <c r="L60" s="1">
        <v>27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22">
        <f t="shared" si="3"/>
        <v>27</v>
      </c>
      <c r="X60" s="206">
        <f t="shared" si="2"/>
        <v>1</v>
      </c>
      <c r="Y60" s="75"/>
      <c r="Z60" s="158" t="s">
        <v>560</v>
      </c>
      <c r="AA60" s="201">
        <v>27</v>
      </c>
      <c r="AB60" s="139">
        <f t="shared" si="5"/>
        <v>56</v>
      </c>
      <c r="AC60" s="69"/>
    </row>
    <row r="61" spans="1:29" x14ac:dyDescent="0.25">
      <c r="A61" s="75"/>
      <c r="B61" s="1" t="s">
        <v>100</v>
      </c>
      <c r="C61" s="1" t="s">
        <v>29</v>
      </c>
      <c r="D61" s="1">
        <v>1963</v>
      </c>
      <c r="E61" s="1">
        <v>15</v>
      </c>
      <c r="F61" s="1">
        <v>26</v>
      </c>
      <c r="G61" s="1"/>
      <c r="H61" s="1"/>
      <c r="I61" s="1"/>
      <c r="J61" s="11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2">
        <f t="shared" si="3"/>
        <v>26</v>
      </c>
      <c r="X61" s="206">
        <f t="shared" si="2"/>
        <v>1</v>
      </c>
      <c r="Y61" s="75"/>
      <c r="Z61" s="1" t="s">
        <v>100</v>
      </c>
      <c r="AA61" s="201">
        <v>26</v>
      </c>
      <c r="AB61" s="139">
        <f t="shared" si="5"/>
        <v>57</v>
      </c>
      <c r="AC61" s="69"/>
    </row>
    <row r="62" spans="1:29" x14ac:dyDescent="0.25">
      <c r="A62" s="75"/>
      <c r="B62" s="158" t="s">
        <v>561</v>
      </c>
      <c r="C62" s="158" t="s">
        <v>124</v>
      </c>
      <c r="D62" s="159" t="s">
        <v>389</v>
      </c>
      <c r="E62" s="1"/>
      <c r="F62" s="1"/>
      <c r="G62" s="1"/>
      <c r="H62" s="1"/>
      <c r="I62" s="1"/>
      <c r="J62" s="115"/>
      <c r="K62" s="160">
        <v>15</v>
      </c>
      <c r="L62" s="1">
        <v>26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22">
        <f t="shared" si="3"/>
        <v>26</v>
      </c>
      <c r="X62" s="206">
        <f t="shared" si="2"/>
        <v>1</v>
      </c>
      <c r="Y62" s="75"/>
      <c r="Z62" s="158" t="s">
        <v>561</v>
      </c>
      <c r="AA62" s="201">
        <v>26</v>
      </c>
      <c r="AB62" s="139">
        <f t="shared" si="5"/>
        <v>58</v>
      </c>
      <c r="AC62" s="69"/>
    </row>
    <row r="63" spans="1:29" x14ac:dyDescent="0.25">
      <c r="A63" s="75"/>
      <c r="B63" s="158" t="s">
        <v>399</v>
      </c>
      <c r="C63" s="158" t="s">
        <v>400</v>
      </c>
      <c r="D63" s="159" t="s">
        <v>397</v>
      </c>
      <c r="E63" s="1"/>
      <c r="F63" s="1"/>
      <c r="G63" s="1"/>
      <c r="H63" s="1"/>
      <c r="I63" s="160">
        <v>16</v>
      </c>
      <c r="J63" s="159">
        <v>25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2">
        <f t="shared" si="3"/>
        <v>25</v>
      </c>
      <c r="X63" s="206">
        <f t="shared" si="2"/>
        <v>1</v>
      </c>
      <c r="Y63" s="75"/>
      <c r="Z63" s="158" t="s">
        <v>399</v>
      </c>
      <c r="AA63" s="201">
        <v>25</v>
      </c>
      <c r="AB63" s="139">
        <f t="shared" si="5"/>
        <v>59</v>
      </c>
      <c r="AC63" s="69"/>
    </row>
    <row r="64" spans="1:29" x14ac:dyDescent="0.25">
      <c r="A64" s="75"/>
      <c r="B64" s="1" t="s">
        <v>101</v>
      </c>
      <c r="C64" s="1" t="s">
        <v>102</v>
      </c>
      <c r="D64" s="1">
        <v>1965</v>
      </c>
      <c r="E64" s="1">
        <v>16</v>
      </c>
      <c r="F64" s="1">
        <v>25</v>
      </c>
      <c r="G64" s="1"/>
      <c r="H64" s="1"/>
      <c r="I64" s="1"/>
      <c r="J64" s="11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2">
        <f t="shared" si="3"/>
        <v>25</v>
      </c>
      <c r="X64" s="206">
        <f t="shared" si="2"/>
        <v>1</v>
      </c>
      <c r="Y64" s="75"/>
      <c r="Z64" s="1" t="s">
        <v>101</v>
      </c>
      <c r="AA64" s="201">
        <v>25</v>
      </c>
      <c r="AB64" s="139">
        <f t="shared" si="5"/>
        <v>60</v>
      </c>
      <c r="AC64" s="69"/>
    </row>
    <row r="65" spans="1:29" x14ac:dyDescent="0.25">
      <c r="A65" s="75"/>
      <c r="B65" s="1" t="s">
        <v>308</v>
      </c>
      <c r="C65" s="1" t="s">
        <v>309</v>
      </c>
      <c r="D65" s="1">
        <v>1964</v>
      </c>
      <c r="E65" s="1"/>
      <c r="F65" s="1"/>
      <c r="G65" s="1">
        <v>16</v>
      </c>
      <c r="H65" s="1">
        <v>25</v>
      </c>
      <c r="I65" s="1"/>
      <c r="J65" s="11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2">
        <f t="shared" si="3"/>
        <v>25</v>
      </c>
      <c r="X65" s="206">
        <f t="shared" si="2"/>
        <v>1</v>
      </c>
      <c r="Y65" s="75"/>
      <c r="Z65" s="1" t="s">
        <v>308</v>
      </c>
      <c r="AA65" s="201">
        <v>25</v>
      </c>
      <c r="AB65" s="139">
        <f t="shared" si="5"/>
        <v>61</v>
      </c>
      <c r="AC65" s="69"/>
    </row>
    <row r="66" spans="1:29" x14ac:dyDescent="0.25">
      <c r="A66" s="75"/>
      <c r="B66" s="158" t="s">
        <v>697</v>
      </c>
      <c r="C66" s="158" t="s">
        <v>245</v>
      </c>
      <c r="D66" s="159" t="s">
        <v>555</v>
      </c>
      <c r="E66" s="1"/>
      <c r="F66" s="1"/>
      <c r="G66" s="1"/>
      <c r="H66" s="1"/>
      <c r="I66" s="1"/>
      <c r="J66" s="115"/>
      <c r="K66" s="1"/>
      <c r="L66" s="1"/>
      <c r="M66" s="160">
        <v>16</v>
      </c>
      <c r="N66" s="1">
        <v>25</v>
      </c>
      <c r="O66" s="1"/>
      <c r="P66" s="1"/>
      <c r="Q66" s="1"/>
      <c r="R66" s="1"/>
      <c r="S66" s="1"/>
      <c r="T66" s="1"/>
      <c r="U66" s="1"/>
      <c r="V66" s="1"/>
      <c r="W66" s="22">
        <f t="shared" si="3"/>
        <v>25</v>
      </c>
      <c r="X66" s="206">
        <f t="shared" si="2"/>
        <v>1</v>
      </c>
      <c r="Y66" s="75"/>
      <c r="Z66" s="158" t="s">
        <v>697</v>
      </c>
      <c r="AA66" s="201">
        <v>25</v>
      </c>
      <c r="AB66" s="139">
        <f t="shared" si="5"/>
        <v>62</v>
      </c>
      <c r="AC66" s="69"/>
    </row>
    <row r="67" spans="1:29" x14ac:dyDescent="0.25">
      <c r="A67" s="75"/>
      <c r="B67" s="1" t="s">
        <v>103</v>
      </c>
      <c r="C67" s="1" t="s">
        <v>104</v>
      </c>
      <c r="D67" s="1">
        <v>1956</v>
      </c>
      <c r="E67" s="1">
        <v>17</v>
      </c>
      <c r="F67" s="1">
        <v>24</v>
      </c>
      <c r="G67" s="1"/>
      <c r="H67" s="1"/>
      <c r="I67" s="1"/>
      <c r="J67" s="1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2">
        <f t="shared" si="3"/>
        <v>24</v>
      </c>
      <c r="X67" s="206">
        <f t="shared" si="2"/>
        <v>1</v>
      </c>
      <c r="Y67" s="75"/>
      <c r="Z67" s="1" t="s">
        <v>103</v>
      </c>
      <c r="AA67" s="201">
        <v>24</v>
      </c>
      <c r="AB67" s="139">
        <f t="shared" si="5"/>
        <v>63</v>
      </c>
      <c r="AC67" s="69"/>
    </row>
    <row r="68" spans="1:29" x14ac:dyDescent="0.25">
      <c r="A68" s="75"/>
      <c r="B68" s="158" t="s">
        <v>401</v>
      </c>
      <c r="C68" s="158" t="s">
        <v>39</v>
      </c>
      <c r="D68" s="159" t="s">
        <v>395</v>
      </c>
      <c r="E68" s="1"/>
      <c r="F68" s="1"/>
      <c r="G68" s="1"/>
      <c r="H68" s="1"/>
      <c r="I68" s="160">
        <v>17</v>
      </c>
      <c r="J68" s="159">
        <v>24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2">
        <f t="shared" si="3"/>
        <v>24</v>
      </c>
      <c r="X68" s="206">
        <f t="shared" si="2"/>
        <v>1</v>
      </c>
      <c r="Y68" s="75"/>
      <c r="Z68" s="158" t="s">
        <v>401</v>
      </c>
      <c r="AA68" s="201">
        <v>24</v>
      </c>
      <c r="AB68" s="139">
        <f t="shared" si="5"/>
        <v>64</v>
      </c>
      <c r="AC68" s="69"/>
    </row>
    <row r="69" spans="1:29" x14ac:dyDescent="0.25">
      <c r="A69" s="75"/>
      <c r="B69" s="158" t="s">
        <v>562</v>
      </c>
      <c r="C69" s="158" t="s">
        <v>92</v>
      </c>
      <c r="D69" s="159" t="s">
        <v>387</v>
      </c>
      <c r="E69" s="1"/>
      <c r="F69" s="1"/>
      <c r="G69" s="1"/>
      <c r="H69" s="1"/>
      <c r="I69" s="1"/>
      <c r="J69" s="115"/>
      <c r="K69" s="160">
        <v>17</v>
      </c>
      <c r="L69" s="1">
        <v>24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22">
        <f t="shared" si="3"/>
        <v>24</v>
      </c>
      <c r="X69" s="206">
        <f t="shared" ref="X69:X100" si="6">COUNT(E69,G69,I69,K69,M69,O69,Q69,S69,U69)</f>
        <v>1</v>
      </c>
      <c r="Y69" s="75"/>
      <c r="Z69" s="158" t="s">
        <v>562</v>
      </c>
      <c r="AA69" s="201">
        <v>24</v>
      </c>
      <c r="AB69" s="139">
        <f t="shared" si="5"/>
        <v>65</v>
      </c>
      <c r="AC69" s="69"/>
    </row>
    <row r="70" spans="1:29" x14ac:dyDescent="0.25">
      <c r="A70" s="75"/>
      <c r="B70" s="158" t="s">
        <v>698</v>
      </c>
      <c r="C70" s="158" t="s">
        <v>699</v>
      </c>
      <c r="D70" s="159" t="s">
        <v>555</v>
      </c>
      <c r="E70" s="1"/>
      <c r="F70" s="1"/>
      <c r="G70" s="1"/>
      <c r="H70" s="1"/>
      <c r="I70" s="1"/>
      <c r="J70" s="115"/>
      <c r="K70" s="1"/>
      <c r="L70" s="1"/>
      <c r="M70" s="160">
        <v>17</v>
      </c>
      <c r="N70" s="1">
        <v>24</v>
      </c>
      <c r="O70" s="1"/>
      <c r="P70" s="1"/>
      <c r="Q70" s="1"/>
      <c r="R70" s="1"/>
      <c r="S70" s="1"/>
      <c r="T70" s="1"/>
      <c r="U70" s="1"/>
      <c r="V70" s="1"/>
      <c r="W70" s="22">
        <f t="shared" si="3"/>
        <v>24</v>
      </c>
      <c r="X70" s="206">
        <f t="shared" si="6"/>
        <v>1</v>
      </c>
      <c r="Y70" s="75"/>
      <c r="Z70" s="158" t="s">
        <v>698</v>
      </c>
      <c r="AA70" s="201">
        <v>24</v>
      </c>
      <c r="AB70" s="139">
        <f t="shared" si="5"/>
        <v>66</v>
      </c>
      <c r="AC70" s="69"/>
    </row>
    <row r="71" spans="1:29" x14ac:dyDescent="0.25">
      <c r="A71" s="75"/>
      <c r="B71" s="158" t="s">
        <v>402</v>
      </c>
      <c r="C71" s="158" t="s">
        <v>403</v>
      </c>
      <c r="D71" s="159" t="s">
        <v>395</v>
      </c>
      <c r="E71" s="1"/>
      <c r="F71" s="1"/>
      <c r="G71" s="1"/>
      <c r="H71" s="1"/>
      <c r="I71" s="160">
        <v>18</v>
      </c>
      <c r="J71" s="159">
        <v>23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2">
        <f t="shared" si="3"/>
        <v>23</v>
      </c>
      <c r="X71" s="206">
        <f t="shared" si="6"/>
        <v>1</v>
      </c>
      <c r="Y71" s="75"/>
      <c r="Z71" s="158" t="s">
        <v>402</v>
      </c>
      <c r="AA71" s="201">
        <v>23</v>
      </c>
      <c r="AB71" s="139">
        <f t="shared" si="5"/>
        <v>67</v>
      </c>
      <c r="AC71" s="69"/>
    </row>
    <row r="72" spans="1:29" x14ac:dyDescent="0.25">
      <c r="A72" s="75"/>
      <c r="B72" s="158" t="s">
        <v>563</v>
      </c>
      <c r="C72" s="158" t="s">
        <v>49</v>
      </c>
      <c r="D72" s="159" t="s">
        <v>389</v>
      </c>
      <c r="E72" s="1"/>
      <c r="F72" s="1"/>
      <c r="G72" s="1"/>
      <c r="H72" s="1"/>
      <c r="I72" s="1"/>
      <c r="J72" s="115"/>
      <c r="K72" s="160">
        <v>19</v>
      </c>
      <c r="L72" s="1">
        <v>22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22">
        <f t="shared" si="3"/>
        <v>22</v>
      </c>
      <c r="X72" s="206">
        <f t="shared" si="6"/>
        <v>1</v>
      </c>
      <c r="Y72" s="75"/>
      <c r="Z72" s="158" t="s">
        <v>563</v>
      </c>
      <c r="AA72" s="201">
        <v>22</v>
      </c>
      <c r="AB72" s="139">
        <f t="shared" si="5"/>
        <v>68</v>
      </c>
      <c r="AC72" s="69"/>
    </row>
    <row r="73" spans="1:29" x14ac:dyDescent="0.25">
      <c r="A73" s="75"/>
      <c r="B73" s="158" t="s">
        <v>404</v>
      </c>
      <c r="C73" s="158" t="s">
        <v>405</v>
      </c>
      <c r="D73" s="159" t="s">
        <v>406</v>
      </c>
      <c r="E73" s="1"/>
      <c r="F73" s="1"/>
      <c r="G73" s="1"/>
      <c r="H73" s="1"/>
      <c r="I73" s="160">
        <v>19</v>
      </c>
      <c r="J73" s="159">
        <v>22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2">
        <f t="shared" si="3"/>
        <v>22</v>
      </c>
      <c r="X73" s="206">
        <f t="shared" si="6"/>
        <v>1</v>
      </c>
      <c r="Y73" s="75"/>
      <c r="Z73" s="158" t="s">
        <v>404</v>
      </c>
      <c r="AA73" s="201">
        <v>22</v>
      </c>
      <c r="AB73" s="139">
        <f t="shared" si="5"/>
        <v>69</v>
      </c>
      <c r="AC73" s="69"/>
    </row>
    <row r="74" spans="1:29" x14ac:dyDescent="0.25">
      <c r="A74" s="75"/>
      <c r="B74" s="1" t="s">
        <v>313</v>
      </c>
      <c r="C74" s="1" t="s">
        <v>49</v>
      </c>
      <c r="D74" s="1">
        <v>1960</v>
      </c>
      <c r="E74" s="1"/>
      <c r="F74" s="1"/>
      <c r="G74" s="1">
        <v>20</v>
      </c>
      <c r="H74" s="1">
        <v>21</v>
      </c>
      <c r="I74" s="1"/>
      <c r="J74" s="11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2">
        <f t="shared" si="3"/>
        <v>21</v>
      </c>
      <c r="X74" s="206">
        <f t="shared" si="6"/>
        <v>1</v>
      </c>
      <c r="Y74" s="75"/>
      <c r="Z74" s="1" t="s">
        <v>313</v>
      </c>
      <c r="AA74" s="201">
        <v>21</v>
      </c>
      <c r="AB74" s="139">
        <f t="shared" si="5"/>
        <v>70</v>
      </c>
      <c r="AC74" s="69"/>
    </row>
    <row r="75" spans="1:29" x14ac:dyDescent="0.25">
      <c r="A75" s="75"/>
      <c r="B75" s="158" t="s">
        <v>407</v>
      </c>
      <c r="C75" s="158" t="s">
        <v>124</v>
      </c>
      <c r="D75" s="159" t="s">
        <v>397</v>
      </c>
      <c r="E75" s="1"/>
      <c r="F75" s="1"/>
      <c r="G75" s="1"/>
      <c r="H75" s="1"/>
      <c r="I75" s="160">
        <v>20</v>
      </c>
      <c r="J75" s="159">
        <v>21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2">
        <f t="shared" si="3"/>
        <v>21</v>
      </c>
      <c r="X75" s="206">
        <f t="shared" si="6"/>
        <v>1</v>
      </c>
      <c r="Y75" s="75"/>
      <c r="Z75" s="158" t="s">
        <v>407</v>
      </c>
      <c r="AA75" s="201">
        <v>21</v>
      </c>
      <c r="AB75" s="139">
        <f t="shared" si="5"/>
        <v>71</v>
      </c>
      <c r="AC75" s="69"/>
    </row>
    <row r="76" spans="1:29" x14ac:dyDescent="0.25">
      <c r="A76" s="75"/>
      <c r="B76" s="1" t="s">
        <v>314</v>
      </c>
      <c r="C76" s="1" t="s">
        <v>292</v>
      </c>
      <c r="D76" s="1">
        <v>1964</v>
      </c>
      <c r="E76" s="168"/>
      <c r="F76" s="168"/>
      <c r="G76" s="168">
        <v>21</v>
      </c>
      <c r="H76" s="168">
        <v>20</v>
      </c>
      <c r="I76" s="168"/>
      <c r="J76" s="190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22">
        <f t="shared" si="3"/>
        <v>20</v>
      </c>
      <c r="X76" s="206">
        <f t="shared" si="6"/>
        <v>1</v>
      </c>
      <c r="Y76" s="75"/>
      <c r="Z76" s="1" t="s">
        <v>314</v>
      </c>
      <c r="AA76" s="201">
        <v>20</v>
      </c>
      <c r="AB76" s="139">
        <f t="shared" si="5"/>
        <v>72</v>
      </c>
      <c r="AC76" s="69"/>
    </row>
    <row r="77" spans="1:29" x14ac:dyDescent="0.25">
      <c r="A77" s="75"/>
      <c r="B77" s="158" t="s">
        <v>408</v>
      </c>
      <c r="C77" s="158" t="s">
        <v>29</v>
      </c>
      <c r="D77" s="159" t="s">
        <v>398</v>
      </c>
      <c r="E77" s="1"/>
      <c r="F77" s="1"/>
      <c r="G77" s="1"/>
      <c r="H77" s="1"/>
      <c r="I77" s="160">
        <v>21</v>
      </c>
      <c r="J77" s="159">
        <v>20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2">
        <f t="shared" ref="W77:W108" si="7">SUM(F77,H77,J77,L77,N77,P77,R77,T77,V77)</f>
        <v>20</v>
      </c>
      <c r="X77" s="206">
        <f t="shared" si="6"/>
        <v>1</v>
      </c>
      <c r="Y77" s="75"/>
      <c r="Z77" s="158" t="s">
        <v>408</v>
      </c>
      <c r="AA77" s="201">
        <v>20</v>
      </c>
      <c r="AB77" s="139">
        <f t="shared" si="5"/>
        <v>73</v>
      </c>
      <c r="AC77" s="69"/>
    </row>
    <row r="78" spans="1:29" x14ac:dyDescent="0.25">
      <c r="A78" s="75"/>
      <c r="B78" s="1" t="s">
        <v>109</v>
      </c>
      <c r="C78" s="1" t="s">
        <v>110</v>
      </c>
      <c r="D78" s="1">
        <v>1964</v>
      </c>
      <c r="E78" s="1">
        <v>21</v>
      </c>
      <c r="F78" s="1">
        <v>20</v>
      </c>
      <c r="G78" s="1"/>
      <c r="H78" s="1"/>
      <c r="I78" s="1"/>
      <c r="J78" s="11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2">
        <f t="shared" si="7"/>
        <v>20</v>
      </c>
      <c r="X78" s="206">
        <f t="shared" si="6"/>
        <v>1</v>
      </c>
      <c r="Y78" s="75"/>
      <c r="Z78" s="1" t="s">
        <v>109</v>
      </c>
      <c r="AA78" s="201">
        <v>20</v>
      </c>
      <c r="AB78" s="139">
        <f t="shared" si="5"/>
        <v>74</v>
      </c>
      <c r="AC78" s="69"/>
    </row>
    <row r="79" spans="1:29" x14ac:dyDescent="0.25">
      <c r="A79" s="75"/>
      <c r="B79" s="158" t="s">
        <v>564</v>
      </c>
      <c r="C79" s="158" t="s">
        <v>251</v>
      </c>
      <c r="D79" s="159" t="s">
        <v>551</v>
      </c>
      <c r="E79" s="1"/>
      <c r="F79" s="1"/>
      <c r="G79" s="1"/>
      <c r="H79" s="1"/>
      <c r="I79" s="1"/>
      <c r="J79" s="115"/>
      <c r="K79" s="160">
        <v>21</v>
      </c>
      <c r="L79" s="1">
        <v>20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22">
        <f t="shared" si="7"/>
        <v>20</v>
      </c>
      <c r="X79" s="206">
        <f t="shared" si="6"/>
        <v>1</v>
      </c>
      <c r="Y79" s="75"/>
      <c r="Z79" s="158" t="s">
        <v>564</v>
      </c>
      <c r="AA79" s="201">
        <v>20</v>
      </c>
      <c r="AB79" s="139">
        <f t="shared" si="5"/>
        <v>75</v>
      </c>
      <c r="AC79" s="69"/>
    </row>
    <row r="80" spans="1:29" x14ac:dyDescent="0.25">
      <c r="A80" s="75"/>
      <c r="B80" s="1" t="s">
        <v>315</v>
      </c>
      <c r="C80" s="1" t="s">
        <v>316</v>
      </c>
      <c r="D80" s="1">
        <v>1962</v>
      </c>
      <c r="E80" s="1"/>
      <c r="F80" s="1"/>
      <c r="G80" s="1">
        <v>22</v>
      </c>
      <c r="H80" s="1">
        <v>19</v>
      </c>
      <c r="I80" s="1"/>
      <c r="J80" s="1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2">
        <f t="shared" si="7"/>
        <v>19</v>
      </c>
      <c r="X80" s="206">
        <f t="shared" si="6"/>
        <v>1</v>
      </c>
      <c r="Y80" s="75"/>
      <c r="Z80" s="1" t="s">
        <v>315</v>
      </c>
      <c r="AA80" s="201">
        <v>19</v>
      </c>
      <c r="AB80" s="139">
        <f t="shared" si="5"/>
        <v>76</v>
      </c>
      <c r="AC80" s="69"/>
    </row>
    <row r="81" spans="1:29" x14ac:dyDescent="0.25">
      <c r="A81" s="75"/>
      <c r="B81" s="1" t="s">
        <v>111</v>
      </c>
      <c r="C81" s="1" t="s">
        <v>64</v>
      </c>
      <c r="D81" s="1">
        <v>1963</v>
      </c>
      <c r="E81" s="1">
        <v>22</v>
      </c>
      <c r="F81" s="1">
        <v>19</v>
      </c>
      <c r="G81" s="1"/>
      <c r="H81" s="1"/>
      <c r="I81" s="1"/>
      <c r="J81" s="1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2">
        <f t="shared" si="7"/>
        <v>19</v>
      </c>
      <c r="X81" s="206">
        <f t="shared" si="6"/>
        <v>1</v>
      </c>
      <c r="Y81" s="75"/>
      <c r="Z81" s="1" t="s">
        <v>111</v>
      </c>
      <c r="AA81" s="201">
        <v>19</v>
      </c>
      <c r="AB81" s="139">
        <f t="shared" si="5"/>
        <v>77</v>
      </c>
      <c r="AC81" s="69"/>
    </row>
    <row r="82" spans="1:29" x14ac:dyDescent="0.25">
      <c r="A82" s="75"/>
      <c r="B82" s="158" t="s">
        <v>565</v>
      </c>
      <c r="C82" s="158" t="s">
        <v>566</v>
      </c>
      <c r="D82" s="159" t="s">
        <v>387</v>
      </c>
      <c r="E82" s="1"/>
      <c r="F82" s="1"/>
      <c r="G82" s="1"/>
      <c r="H82" s="1"/>
      <c r="I82" s="1"/>
      <c r="J82" s="115"/>
      <c r="K82" s="160">
        <v>22</v>
      </c>
      <c r="L82" s="1">
        <v>19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22">
        <f t="shared" si="7"/>
        <v>19</v>
      </c>
      <c r="X82" s="206">
        <f t="shared" si="6"/>
        <v>1</v>
      </c>
      <c r="Y82" s="75"/>
      <c r="Z82" s="158" t="s">
        <v>565</v>
      </c>
      <c r="AA82" s="201">
        <v>19</v>
      </c>
      <c r="AB82" s="139">
        <f t="shared" si="5"/>
        <v>78</v>
      </c>
      <c r="AC82" s="69"/>
    </row>
    <row r="83" spans="1:29" x14ac:dyDescent="0.25">
      <c r="A83" s="75"/>
      <c r="B83" s="158" t="s">
        <v>567</v>
      </c>
      <c r="C83" s="158" t="s">
        <v>548</v>
      </c>
      <c r="D83" s="159" t="s">
        <v>387</v>
      </c>
      <c r="E83" s="1"/>
      <c r="F83" s="1"/>
      <c r="G83" s="1"/>
      <c r="H83" s="1"/>
      <c r="I83" s="1"/>
      <c r="J83" s="115"/>
      <c r="K83" s="160">
        <v>23</v>
      </c>
      <c r="L83" s="1">
        <v>18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22">
        <f t="shared" si="7"/>
        <v>18</v>
      </c>
      <c r="X83" s="206">
        <f t="shared" si="6"/>
        <v>1</v>
      </c>
      <c r="Y83" s="75"/>
      <c r="Z83" s="158" t="s">
        <v>567</v>
      </c>
      <c r="AA83" s="201">
        <v>18</v>
      </c>
      <c r="AB83" s="139">
        <f t="shared" si="5"/>
        <v>79</v>
      </c>
      <c r="AC83" s="69"/>
    </row>
    <row r="84" spans="1:29" x14ac:dyDescent="0.25">
      <c r="A84" s="75"/>
      <c r="B84" s="1" t="s">
        <v>319</v>
      </c>
      <c r="C84" s="1" t="s">
        <v>318</v>
      </c>
      <c r="D84" s="1">
        <v>1962</v>
      </c>
      <c r="E84" s="1"/>
      <c r="F84" s="1"/>
      <c r="G84" s="1">
        <v>24</v>
      </c>
      <c r="H84" s="1">
        <v>17</v>
      </c>
      <c r="I84" s="1"/>
      <c r="J84" s="1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2">
        <f t="shared" si="7"/>
        <v>17</v>
      </c>
      <c r="X84" s="206">
        <f t="shared" si="6"/>
        <v>1</v>
      </c>
      <c r="Y84" s="75"/>
      <c r="Z84" s="1" t="s">
        <v>319</v>
      </c>
      <c r="AA84" s="201">
        <v>17</v>
      </c>
      <c r="AB84" s="139">
        <f t="shared" si="5"/>
        <v>80</v>
      </c>
      <c r="AC84" s="69"/>
    </row>
    <row r="85" spans="1:29" x14ac:dyDescent="0.25">
      <c r="A85" s="75"/>
      <c r="B85" s="158" t="s">
        <v>568</v>
      </c>
      <c r="C85" s="158" t="s">
        <v>49</v>
      </c>
      <c r="D85" s="159" t="s">
        <v>395</v>
      </c>
      <c r="E85" s="1"/>
      <c r="F85" s="1"/>
      <c r="G85" s="1"/>
      <c r="H85" s="1"/>
      <c r="I85" s="1"/>
      <c r="J85" s="115"/>
      <c r="K85" s="160">
        <v>24</v>
      </c>
      <c r="L85" s="1">
        <v>17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22">
        <f t="shared" si="7"/>
        <v>17</v>
      </c>
      <c r="X85" s="206">
        <f t="shared" si="6"/>
        <v>1</v>
      </c>
      <c r="Y85" s="75"/>
      <c r="Z85" s="158" t="s">
        <v>568</v>
      </c>
      <c r="AA85" s="201">
        <v>17</v>
      </c>
      <c r="AB85" s="139">
        <f t="shared" si="5"/>
        <v>81</v>
      </c>
      <c r="AC85" s="69"/>
    </row>
    <row r="86" spans="1:29" x14ac:dyDescent="0.25">
      <c r="A86" s="75"/>
      <c r="B86" s="1" t="s">
        <v>320</v>
      </c>
      <c r="C86" s="1" t="s">
        <v>94</v>
      </c>
      <c r="D86" s="1">
        <v>1958</v>
      </c>
      <c r="E86" s="1"/>
      <c r="F86" s="1"/>
      <c r="G86" s="1">
        <v>25</v>
      </c>
      <c r="H86" s="1">
        <v>16</v>
      </c>
      <c r="I86" s="1"/>
      <c r="J86" s="1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2">
        <f t="shared" si="7"/>
        <v>16</v>
      </c>
      <c r="X86" s="206">
        <f t="shared" si="6"/>
        <v>1</v>
      </c>
      <c r="Y86" s="75"/>
      <c r="Z86" s="1" t="s">
        <v>320</v>
      </c>
      <c r="AA86" s="201">
        <v>16</v>
      </c>
      <c r="AB86" s="139">
        <f t="shared" si="5"/>
        <v>82</v>
      </c>
      <c r="AC86" s="69"/>
    </row>
    <row r="87" spans="1:29" x14ac:dyDescent="0.25">
      <c r="A87" s="75"/>
      <c r="B87" s="1" t="s">
        <v>113</v>
      </c>
      <c r="C87" s="1" t="s">
        <v>39</v>
      </c>
      <c r="D87" s="1">
        <v>1959</v>
      </c>
      <c r="E87" s="1">
        <v>25</v>
      </c>
      <c r="F87" s="1">
        <v>16</v>
      </c>
      <c r="G87" s="1"/>
      <c r="H87" s="1"/>
      <c r="I87" s="1"/>
      <c r="J87" s="11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2">
        <f t="shared" si="7"/>
        <v>16</v>
      </c>
      <c r="X87" s="206">
        <f t="shared" si="6"/>
        <v>1</v>
      </c>
      <c r="Y87" s="75"/>
      <c r="Z87" s="1" t="s">
        <v>113</v>
      </c>
      <c r="AA87" s="201">
        <v>16</v>
      </c>
      <c r="AB87" s="139">
        <f t="shared" si="5"/>
        <v>83</v>
      </c>
      <c r="AC87" s="69"/>
    </row>
    <row r="88" spans="1:29" x14ac:dyDescent="0.25">
      <c r="A88" s="75"/>
      <c r="B88" s="158" t="s">
        <v>569</v>
      </c>
      <c r="C88" s="158" t="s">
        <v>39</v>
      </c>
      <c r="D88" s="159" t="s">
        <v>386</v>
      </c>
      <c r="E88" s="1"/>
      <c r="F88" s="1"/>
      <c r="G88" s="1"/>
      <c r="H88" s="1"/>
      <c r="I88" s="1"/>
      <c r="J88" s="115"/>
      <c r="K88" s="160">
        <v>25</v>
      </c>
      <c r="L88" s="1">
        <v>16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22">
        <f t="shared" si="7"/>
        <v>16</v>
      </c>
      <c r="X88" s="206">
        <f t="shared" si="6"/>
        <v>1</v>
      </c>
      <c r="Y88" s="75"/>
      <c r="Z88" s="158" t="s">
        <v>569</v>
      </c>
      <c r="AA88" s="201">
        <v>16</v>
      </c>
      <c r="AB88" s="139">
        <f t="shared" si="5"/>
        <v>84</v>
      </c>
      <c r="AC88" s="69"/>
    </row>
    <row r="89" spans="1:29" x14ac:dyDescent="0.25">
      <c r="A89" s="75"/>
      <c r="B89" s="1" t="s">
        <v>114</v>
      </c>
      <c r="C89" s="1" t="s">
        <v>115</v>
      </c>
      <c r="D89" s="1">
        <v>1963</v>
      </c>
      <c r="E89" s="1">
        <v>26</v>
      </c>
      <c r="F89" s="1">
        <v>15</v>
      </c>
      <c r="G89" s="1"/>
      <c r="H89" s="1"/>
      <c r="I89" s="1"/>
      <c r="J89" s="1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2">
        <f t="shared" si="7"/>
        <v>15</v>
      </c>
      <c r="X89" s="206">
        <f t="shared" si="6"/>
        <v>1</v>
      </c>
      <c r="Y89" s="75"/>
      <c r="Z89" s="1" t="s">
        <v>114</v>
      </c>
      <c r="AA89" s="201">
        <v>15</v>
      </c>
      <c r="AB89" s="139">
        <f t="shared" si="5"/>
        <v>85</v>
      </c>
      <c r="AC89" s="69"/>
    </row>
    <row r="90" spans="1:29" x14ac:dyDescent="0.25">
      <c r="A90" s="75"/>
      <c r="B90" s="1" t="s">
        <v>321</v>
      </c>
      <c r="C90" s="1" t="s">
        <v>45</v>
      </c>
      <c r="D90" s="1">
        <v>1960</v>
      </c>
      <c r="E90" s="1"/>
      <c r="F90" s="1"/>
      <c r="G90" s="1">
        <v>26</v>
      </c>
      <c r="H90" s="1">
        <v>15</v>
      </c>
      <c r="I90" s="1"/>
      <c r="J90" s="1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2">
        <f t="shared" si="7"/>
        <v>15</v>
      </c>
      <c r="X90" s="206">
        <f t="shared" si="6"/>
        <v>1</v>
      </c>
      <c r="Y90" s="75"/>
      <c r="Z90" s="1" t="s">
        <v>321</v>
      </c>
      <c r="AA90" s="201">
        <v>15</v>
      </c>
      <c r="AB90" s="139">
        <f t="shared" si="5"/>
        <v>86</v>
      </c>
      <c r="AC90" s="69"/>
    </row>
    <row r="91" spans="1:29" x14ac:dyDescent="0.25">
      <c r="A91" s="75"/>
      <c r="B91" s="1" t="s">
        <v>116</v>
      </c>
      <c r="C91" s="1" t="s">
        <v>115</v>
      </c>
      <c r="D91" s="1">
        <v>1964</v>
      </c>
      <c r="E91" s="1">
        <v>27</v>
      </c>
      <c r="F91" s="1">
        <v>14</v>
      </c>
      <c r="G91" s="1"/>
      <c r="H91" s="1"/>
      <c r="I91" s="1"/>
      <c r="J91" s="1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2">
        <f t="shared" si="7"/>
        <v>14</v>
      </c>
      <c r="X91" s="206">
        <f t="shared" si="6"/>
        <v>1</v>
      </c>
      <c r="Y91" s="75"/>
      <c r="Z91" s="1" t="s">
        <v>116</v>
      </c>
      <c r="AA91" s="201">
        <v>14</v>
      </c>
      <c r="AB91" s="139">
        <f t="shared" si="5"/>
        <v>87</v>
      </c>
      <c r="AC91" s="69"/>
    </row>
    <row r="92" spans="1:29" x14ac:dyDescent="0.25">
      <c r="A92" s="75"/>
      <c r="B92" s="1" t="s">
        <v>117</v>
      </c>
      <c r="C92" s="1" t="s">
        <v>43</v>
      </c>
      <c r="D92" s="1">
        <v>1959</v>
      </c>
      <c r="E92" s="1">
        <v>28</v>
      </c>
      <c r="F92" s="1">
        <v>13</v>
      </c>
      <c r="G92" s="1"/>
      <c r="H92" s="1"/>
      <c r="I92" s="1"/>
      <c r="J92" s="1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2">
        <f t="shared" si="7"/>
        <v>13</v>
      </c>
      <c r="X92" s="206">
        <f t="shared" si="6"/>
        <v>1</v>
      </c>
      <c r="Y92" s="75"/>
      <c r="Z92" s="1" t="s">
        <v>117</v>
      </c>
      <c r="AA92" s="201">
        <v>13</v>
      </c>
      <c r="AB92" s="139">
        <f t="shared" si="5"/>
        <v>88</v>
      </c>
      <c r="AC92" s="69"/>
    </row>
    <row r="93" spans="1:29" x14ac:dyDescent="0.25">
      <c r="A93" s="75"/>
      <c r="B93" s="158" t="s">
        <v>570</v>
      </c>
      <c r="C93" s="158" t="s">
        <v>39</v>
      </c>
      <c r="D93" s="159" t="s">
        <v>387</v>
      </c>
      <c r="E93" s="1"/>
      <c r="F93" s="1"/>
      <c r="G93" s="1"/>
      <c r="H93" s="1"/>
      <c r="I93" s="1"/>
      <c r="J93" s="115"/>
      <c r="K93" s="160">
        <v>28</v>
      </c>
      <c r="L93" s="1">
        <v>13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22">
        <f t="shared" si="7"/>
        <v>13</v>
      </c>
      <c r="X93" s="206">
        <f t="shared" si="6"/>
        <v>1</v>
      </c>
      <c r="Y93" s="75"/>
      <c r="Z93" s="158" t="s">
        <v>570</v>
      </c>
      <c r="AA93" s="201">
        <v>13</v>
      </c>
      <c r="AB93" s="139">
        <f t="shared" si="5"/>
        <v>89</v>
      </c>
      <c r="AC93" s="69"/>
    </row>
    <row r="94" spans="1:29" x14ac:dyDescent="0.25">
      <c r="A94" s="75"/>
      <c r="B94" s="1" t="s">
        <v>322</v>
      </c>
      <c r="C94" s="1" t="s">
        <v>29</v>
      </c>
      <c r="D94" s="1">
        <v>1959</v>
      </c>
      <c r="E94" s="1"/>
      <c r="F94" s="1"/>
      <c r="G94" s="1">
        <v>28</v>
      </c>
      <c r="H94" s="1">
        <v>13</v>
      </c>
      <c r="I94" s="1"/>
      <c r="J94" s="1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2">
        <f t="shared" si="7"/>
        <v>13</v>
      </c>
      <c r="X94" s="206">
        <f t="shared" si="6"/>
        <v>1</v>
      </c>
      <c r="Y94" s="75"/>
      <c r="Z94" s="1" t="s">
        <v>322</v>
      </c>
      <c r="AA94" s="201">
        <v>13</v>
      </c>
      <c r="AB94" s="139">
        <f t="shared" si="5"/>
        <v>90</v>
      </c>
      <c r="AC94" s="69"/>
    </row>
    <row r="95" spans="1:29" x14ac:dyDescent="0.25">
      <c r="A95" s="75"/>
      <c r="B95" s="158" t="s">
        <v>571</v>
      </c>
      <c r="C95" s="158" t="s">
        <v>39</v>
      </c>
      <c r="D95" s="159" t="s">
        <v>406</v>
      </c>
      <c r="E95" s="1"/>
      <c r="F95" s="1"/>
      <c r="G95" s="1"/>
      <c r="H95" s="1"/>
      <c r="I95" s="1"/>
      <c r="J95" s="115"/>
      <c r="K95" s="160">
        <v>29</v>
      </c>
      <c r="L95" s="1">
        <v>12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22">
        <f t="shared" si="7"/>
        <v>12</v>
      </c>
      <c r="X95" s="206">
        <f t="shared" si="6"/>
        <v>1</v>
      </c>
      <c r="Y95" s="75"/>
      <c r="Z95" s="158" t="s">
        <v>571</v>
      </c>
      <c r="AA95" s="201">
        <v>12</v>
      </c>
      <c r="AB95" s="139">
        <f t="shared" si="5"/>
        <v>91</v>
      </c>
      <c r="AC95" s="69"/>
    </row>
    <row r="96" spans="1:29" x14ac:dyDescent="0.25">
      <c r="A96" s="75"/>
      <c r="B96" s="158" t="s">
        <v>572</v>
      </c>
      <c r="C96" s="158" t="s">
        <v>573</v>
      </c>
      <c r="D96" s="159" t="s">
        <v>398</v>
      </c>
      <c r="E96" s="1"/>
      <c r="F96" s="1"/>
      <c r="G96" s="1"/>
      <c r="H96" s="1"/>
      <c r="I96" s="1"/>
      <c r="J96" s="115"/>
      <c r="K96" s="160">
        <v>32</v>
      </c>
      <c r="L96" s="1">
        <v>9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22">
        <f t="shared" si="7"/>
        <v>9</v>
      </c>
      <c r="X96" s="206">
        <f t="shared" si="6"/>
        <v>1</v>
      </c>
      <c r="Y96" s="75"/>
      <c r="Z96" s="158" t="s">
        <v>572</v>
      </c>
      <c r="AA96" s="201">
        <v>9</v>
      </c>
      <c r="AB96" s="139">
        <f t="shared" si="5"/>
        <v>92</v>
      </c>
      <c r="AC96" s="69"/>
    </row>
    <row r="97" spans="1:29" x14ac:dyDescent="0.25">
      <c r="A97" s="75"/>
      <c r="B97" s="158" t="s">
        <v>574</v>
      </c>
      <c r="C97" s="158" t="s">
        <v>39</v>
      </c>
      <c r="D97" s="159" t="s">
        <v>555</v>
      </c>
      <c r="E97" s="1"/>
      <c r="F97" s="1"/>
      <c r="G97" s="1"/>
      <c r="H97" s="1"/>
      <c r="I97" s="1"/>
      <c r="J97" s="115"/>
      <c r="K97" s="160">
        <v>34</v>
      </c>
      <c r="L97" s="1">
        <v>7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22">
        <f t="shared" si="7"/>
        <v>7</v>
      </c>
      <c r="X97" s="206">
        <f t="shared" si="6"/>
        <v>1</v>
      </c>
      <c r="Y97" s="75"/>
      <c r="Z97" s="158" t="s">
        <v>574</v>
      </c>
      <c r="AA97" s="201">
        <v>7</v>
      </c>
      <c r="AB97" s="139">
        <f t="shared" si="5"/>
        <v>93</v>
      </c>
      <c r="AC97" s="69"/>
    </row>
    <row r="98" spans="1:29" x14ac:dyDescent="0.25">
      <c r="A98" s="75"/>
      <c r="B98" s="158" t="s">
        <v>575</v>
      </c>
      <c r="C98" s="158" t="s">
        <v>94</v>
      </c>
      <c r="D98" s="159" t="s">
        <v>551</v>
      </c>
      <c r="E98" s="1"/>
      <c r="F98" s="1"/>
      <c r="G98" s="1"/>
      <c r="H98" s="1"/>
      <c r="I98" s="1"/>
      <c r="J98" s="115"/>
      <c r="K98" s="160">
        <v>35</v>
      </c>
      <c r="L98" s="1">
        <v>6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22">
        <f t="shared" si="7"/>
        <v>6</v>
      </c>
      <c r="X98" s="206">
        <f t="shared" si="6"/>
        <v>1</v>
      </c>
      <c r="Y98" s="75"/>
      <c r="Z98" s="158" t="s">
        <v>575</v>
      </c>
      <c r="AA98" s="201">
        <v>6</v>
      </c>
      <c r="AB98" s="139">
        <f t="shared" si="5"/>
        <v>94</v>
      </c>
      <c r="AC98" s="69"/>
    </row>
    <row r="99" spans="1:29" x14ac:dyDescent="0.25">
      <c r="A99" s="75"/>
      <c r="B99" s="158" t="s">
        <v>576</v>
      </c>
      <c r="C99" s="158" t="s">
        <v>39</v>
      </c>
      <c r="D99" s="159" t="s">
        <v>387</v>
      </c>
      <c r="E99" s="1"/>
      <c r="F99" s="1"/>
      <c r="G99" s="1"/>
      <c r="H99" s="1"/>
      <c r="I99" s="1"/>
      <c r="J99" s="115"/>
      <c r="K99" s="160">
        <v>36</v>
      </c>
      <c r="L99" s="1">
        <v>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22">
        <f t="shared" si="7"/>
        <v>5</v>
      </c>
      <c r="X99" s="206">
        <f t="shared" si="6"/>
        <v>1</v>
      </c>
      <c r="Y99" s="75"/>
      <c r="Z99" s="158" t="s">
        <v>576</v>
      </c>
      <c r="AA99" s="201">
        <v>5</v>
      </c>
      <c r="AB99" s="139">
        <f t="shared" si="5"/>
        <v>95</v>
      </c>
      <c r="AC99" s="69"/>
    </row>
    <row r="100" spans="1:29" x14ac:dyDescent="0.25">
      <c r="A100" s="75"/>
      <c r="B100" s="158" t="s">
        <v>577</v>
      </c>
      <c r="C100" s="158" t="s">
        <v>39</v>
      </c>
      <c r="D100" s="159" t="s">
        <v>387</v>
      </c>
      <c r="E100" s="1"/>
      <c r="F100" s="1"/>
      <c r="G100" s="1"/>
      <c r="H100" s="1"/>
      <c r="I100" s="1"/>
      <c r="J100" s="115"/>
      <c r="K100" s="160">
        <v>37</v>
      </c>
      <c r="L100" s="1">
        <v>4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15">
        <f t="shared" si="7"/>
        <v>4</v>
      </c>
      <c r="X100" s="211">
        <f t="shared" si="6"/>
        <v>1</v>
      </c>
      <c r="Y100" s="75"/>
      <c r="Z100" s="158" t="s">
        <v>577</v>
      </c>
      <c r="AA100" s="201">
        <v>4</v>
      </c>
      <c r="AB100" s="139">
        <f t="shared" si="5"/>
        <v>96</v>
      </c>
      <c r="AC100" s="69"/>
    </row>
    <row r="101" spans="1:29" x14ac:dyDescent="0.25">
      <c r="A101" s="75"/>
      <c r="B101" s="158" t="s">
        <v>578</v>
      </c>
      <c r="C101" s="158" t="s">
        <v>579</v>
      </c>
      <c r="D101" s="159" t="s">
        <v>558</v>
      </c>
      <c r="E101" s="1"/>
      <c r="F101" s="1"/>
      <c r="G101" s="1"/>
      <c r="H101" s="1"/>
      <c r="I101" s="1"/>
      <c r="J101" s="115"/>
      <c r="K101" s="160">
        <v>38</v>
      </c>
      <c r="L101" s="1">
        <v>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15">
        <f t="shared" si="7"/>
        <v>3</v>
      </c>
      <c r="X101" s="211">
        <f t="shared" ref="X101:X110" si="8">COUNT(E101,G101,I101,K101,M101,O101,Q101,S101,U101)</f>
        <v>1</v>
      </c>
      <c r="Y101" s="75"/>
      <c r="Z101" s="158" t="s">
        <v>578</v>
      </c>
      <c r="AA101" s="201">
        <v>3</v>
      </c>
      <c r="AB101" s="139">
        <f t="shared" si="5"/>
        <v>97</v>
      </c>
      <c r="AC101" s="69"/>
    </row>
    <row r="102" spans="1:29" x14ac:dyDescent="0.25">
      <c r="A102" s="75"/>
      <c r="B102" s="158" t="s">
        <v>580</v>
      </c>
      <c r="C102" s="158" t="s">
        <v>581</v>
      </c>
      <c r="D102" s="159" t="s">
        <v>397</v>
      </c>
      <c r="E102" s="1"/>
      <c r="F102" s="1"/>
      <c r="G102" s="1"/>
      <c r="H102" s="1"/>
      <c r="I102" s="1"/>
      <c r="J102" s="115"/>
      <c r="K102" s="160">
        <v>40</v>
      </c>
      <c r="L102" s="1">
        <v>1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15">
        <f t="shared" si="7"/>
        <v>1</v>
      </c>
      <c r="X102" s="211">
        <f t="shared" si="8"/>
        <v>1</v>
      </c>
      <c r="Y102" s="75"/>
      <c r="Z102" s="158" t="s">
        <v>580</v>
      </c>
      <c r="AA102" s="201">
        <v>1</v>
      </c>
      <c r="AB102" s="139">
        <f t="shared" si="5"/>
        <v>98</v>
      </c>
      <c r="AC102" s="69"/>
    </row>
    <row r="103" spans="1:29" x14ac:dyDescent="0.25">
      <c r="A103" s="75"/>
      <c r="B103" s="158" t="s">
        <v>590</v>
      </c>
      <c r="C103" s="158" t="s">
        <v>591</v>
      </c>
      <c r="D103" s="159" t="s">
        <v>551</v>
      </c>
      <c r="E103" s="1"/>
      <c r="F103" s="1"/>
      <c r="G103" s="1"/>
      <c r="H103" s="1"/>
      <c r="I103" s="1"/>
      <c r="J103" s="115"/>
      <c r="K103" s="160">
        <v>48</v>
      </c>
      <c r="L103" s="1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15">
        <f t="shared" si="7"/>
        <v>0</v>
      </c>
      <c r="X103" s="211">
        <f t="shared" si="8"/>
        <v>1</v>
      </c>
      <c r="Y103" s="75"/>
      <c r="Z103" s="158" t="s">
        <v>590</v>
      </c>
      <c r="AA103" s="201">
        <v>0</v>
      </c>
      <c r="AB103" s="139">
        <f t="shared" si="5"/>
        <v>99</v>
      </c>
      <c r="AC103" s="69"/>
    </row>
    <row r="104" spans="1:29" x14ac:dyDescent="0.25">
      <c r="A104" s="75"/>
      <c r="B104" s="158" t="s">
        <v>585</v>
      </c>
      <c r="C104" s="158" t="s">
        <v>421</v>
      </c>
      <c r="D104" s="159" t="s">
        <v>389</v>
      </c>
      <c r="E104" s="1"/>
      <c r="F104" s="1"/>
      <c r="G104" s="1"/>
      <c r="H104" s="1"/>
      <c r="I104" s="1"/>
      <c r="J104" s="115"/>
      <c r="K104" s="160">
        <v>44</v>
      </c>
      <c r="L104" s="1"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15">
        <f t="shared" si="7"/>
        <v>0</v>
      </c>
      <c r="X104" s="211">
        <f t="shared" si="8"/>
        <v>1</v>
      </c>
      <c r="Y104" s="75"/>
      <c r="Z104" s="158" t="s">
        <v>585</v>
      </c>
      <c r="AA104" s="201">
        <v>0</v>
      </c>
      <c r="AB104" s="139">
        <f t="shared" si="5"/>
        <v>100</v>
      </c>
      <c r="AC104" s="69"/>
    </row>
    <row r="105" spans="1:29" x14ac:dyDescent="0.25">
      <c r="A105" s="75"/>
      <c r="B105" s="158" t="s">
        <v>584</v>
      </c>
      <c r="C105" s="158" t="s">
        <v>421</v>
      </c>
      <c r="D105" s="159" t="s">
        <v>389</v>
      </c>
      <c r="E105" s="1"/>
      <c r="F105" s="1"/>
      <c r="G105" s="1"/>
      <c r="H105" s="1"/>
      <c r="I105" s="1"/>
      <c r="J105" s="115"/>
      <c r="K105" s="160">
        <v>43</v>
      </c>
      <c r="L105" s="1"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15">
        <f t="shared" si="7"/>
        <v>0</v>
      </c>
      <c r="X105" s="211">
        <f t="shared" si="8"/>
        <v>1</v>
      </c>
      <c r="Y105" s="75"/>
      <c r="Z105" s="158" t="s">
        <v>584</v>
      </c>
      <c r="AA105" s="201">
        <v>0</v>
      </c>
      <c r="AB105" s="139">
        <f t="shared" si="5"/>
        <v>101</v>
      </c>
      <c r="AC105" s="69"/>
    </row>
    <row r="106" spans="1:29" x14ac:dyDescent="0.25">
      <c r="A106" s="75"/>
      <c r="B106" s="158" t="s">
        <v>587</v>
      </c>
      <c r="C106" s="158" t="s">
        <v>588</v>
      </c>
      <c r="D106" s="159" t="s">
        <v>386</v>
      </c>
      <c r="E106" s="1"/>
      <c r="F106" s="1"/>
      <c r="G106" s="1"/>
      <c r="H106" s="1"/>
      <c r="I106" s="1"/>
      <c r="J106" s="115"/>
      <c r="K106" s="160">
        <v>46</v>
      </c>
      <c r="L106" s="1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15">
        <f t="shared" si="7"/>
        <v>0</v>
      </c>
      <c r="X106" s="211">
        <f t="shared" si="8"/>
        <v>1</v>
      </c>
      <c r="Y106" s="75"/>
      <c r="Z106" s="158" t="s">
        <v>587</v>
      </c>
      <c r="AA106" s="201">
        <v>0</v>
      </c>
      <c r="AB106" s="139">
        <f t="shared" si="5"/>
        <v>102</v>
      </c>
      <c r="AC106" s="69"/>
    </row>
    <row r="107" spans="1:29" x14ac:dyDescent="0.25">
      <c r="A107" s="75"/>
      <c r="B107" s="158" t="s">
        <v>586</v>
      </c>
      <c r="C107" s="158" t="s">
        <v>121</v>
      </c>
      <c r="D107" s="159" t="s">
        <v>555</v>
      </c>
      <c r="E107" s="1"/>
      <c r="F107" s="1"/>
      <c r="G107" s="1"/>
      <c r="H107" s="1"/>
      <c r="I107" s="1"/>
      <c r="J107" s="115"/>
      <c r="K107" s="160">
        <v>45</v>
      </c>
      <c r="L107" s="1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15">
        <f t="shared" si="7"/>
        <v>0</v>
      </c>
      <c r="X107" s="211">
        <f t="shared" si="8"/>
        <v>1</v>
      </c>
      <c r="Y107" s="75"/>
      <c r="Z107" s="158" t="s">
        <v>586</v>
      </c>
      <c r="AA107" s="201">
        <v>0</v>
      </c>
      <c r="AB107" s="139">
        <f t="shared" si="5"/>
        <v>103</v>
      </c>
      <c r="AC107" s="69"/>
    </row>
    <row r="108" spans="1:29" x14ac:dyDescent="0.25">
      <c r="A108" s="75"/>
      <c r="B108" s="158" t="s">
        <v>582</v>
      </c>
      <c r="C108" s="158" t="s">
        <v>39</v>
      </c>
      <c r="D108" s="159" t="s">
        <v>397</v>
      </c>
      <c r="E108" s="1"/>
      <c r="F108" s="1"/>
      <c r="G108" s="1"/>
      <c r="H108" s="1"/>
      <c r="I108" s="1"/>
      <c r="J108" s="115"/>
      <c r="K108" s="160">
        <v>41</v>
      </c>
      <c r="L108" s="1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15">
        <f t="shared" si="7"/>
        <v>0</v>
      </c>
      <c r="X108" s="211">
        <f t="shared" si="8"/>
        <v>1</v>
      </c>
      <c r="Y108" s="75"/>
      <c r="Z108" s="158" t="s">
        <v>582</v>
      </c>
      <c r="AA108" s="201">
        <v>0</v>
      </c>
      <c r="AB108" s="139">
        <f t="shared" si="5"/>
        <v>104</v>
      </c>
      <c r="AC108" s="69"/>
    </row>
    <row r="109" spans="1:29" x14ac:dyDescent="0.25">
      <c r="A109" s="75"/>
      <c r="B109" s="158" t="s">
        <v>583</v>
      </c>
      <c r="C109" s="158" t="s">
        <v>510</v>
      </c>
      <c r="D109" s="159" t="s">
        <v>397</v>
      </c>
      <c r="E109" s="1"/>
      <c r="F109" s="1"/>
      <c r="G109" s="1"/>
      <c r="H109" s="1"/>
      <c r="I109" s="1"/>
      <c r="J109" s="115"/>
      <c r="K109" s="160">
        <v>42</v>
      </c>
      <c r="L109" s="1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15">
        <f t="shared" ref="W109:W110" si="9">SUM(F109,H109,J109,L109,N109,P109,R109,T109,V109)</f>
        <v>0</v>
      </c>
      <c r="X109" s="211">
        <f t="shared" si="8"/>
        <v>1</v>
      </c>
      <c r="Y109" s="75"/>
      <c r="Z109" s="158" t="s">
        <v>583</v>
      </c>
      <c r="AA109" s="201">
        <v>0</v>
      </c>
      <c r="AB109" s="139">
        <f t="shared" si="5"/>
        <v>105</v>
      </c>
      <c r="AC109" s="69"/>
    </row>
    <row r="110" spans="1:29" x14ac:dyDescent="0.25">
      <c r="A110" s="75"/>
      <c r="B110" s="158" t="s">
        <v>589</v>
      </c>
      <c r="C110" s="158" t="s">
        <v>579</v>
      </c>
      <c r="D110" s="159" t="s">
        <v>558</v>
      </c>
      <c r="E110" s="1"/>
      <c r="F110" s="1"/>
      <c r="G110" s="1"/>
      <c r="H110" s="1"/>
      <c r="I110" s="1"/>
      <c r="J110" s="115"/>
      <c r="K110" s="160">
        <v>47</v>
      </c>
      <c r="L110" s="1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15">
        <f t="shared" si="9"/>
        <v>0</v>
      </c>
      <c r="X110" s="211">
        <f t="shared" si="8"/>
        <v>1</v>
      </c>
      <c r="Y110" s="75"/>
      <c r="Z110" s="158" t="s">
        <v>589</v>
      </c>
      <c r="AA110" s="201">
        <v>0</v>
      </c>
      <c r="AB110" s="139">
        <f t="shared" si="5"/>
        <v>106</v>
      </c>
      <c r="AC110" s="69"/>
    </row>
    <row r="111" spans="1:29" x14ac:dyDescent="0.25">
      <c r="A111" s="75"/>
      <c r="B111" s="158"/>
      <c r="C111" s="158"/>
      <c r="D111" s="159"/>
      <c r="E111" s="1"/>
      <c r="F111" s="1"/>
      <c r="G111" s="1"/>
      <c r="H111" s="1"/>
      <c r="I111" s="1"/>
      <c r="J111" s="115"/>
      <c r="K111" s="1"/>
      <c r="L111" s="1"/>
      <c r="M111" s="1"/>
      <c r="N111" s="1"/>
      <c r="O111" s="160"/>
      <c r="P111" s="1"/>
      <c r="Q111" s="1"/>
      <c r="R111" s="1"/>
      <c r="S111" s="1"/>
      <c r="T111" s="1"/>
      <c r="U111" s="1"/>
      <c r="V111" s="1"/>
      <c r="W111" s="115"/>
      <c r="X111" s="43"/>
      <c r="Y111" s="75"/>
      <c r="Z111" s="1"/>
      <c r="AA111" s="1"/>
      <c r="AB111" s="186"/>
      <c r="AC111" s="69"/>
    </row>
    <row r="112" spans="1:29" x14ac:dyDescent="0.25">
      <c r="A112" s="75"/>
      <c r="B112" s="158"/>
      <c r="C112" s="158"/>
      <c r="D112" s="159"/>
      <c r="E112" s="1"/>
      <c r="F112" s="1"/>
      <c r="G112" s="1"/>
      <c r="H112" s="1"/>
      <c r="I112" s="1"/>
      <c r="J112" s="115"/>
      <c r="K112" s="1"/>
      <c r="L112" s="1"/>
      <c r="M112" s="1"/>
      <c r="N112" s="1"/>
      <c r="O112" s="160"/>
      <c r="P112" s="1"/>
      <c r="Q112" s="1"/>
      <c r="R112" s="1"/>
      <c r="S112" s="1"/>
      <c r="T112" s="1"/>
      <c r="U112" s="1"/>
      <c r="V112" s="1"/>
      <c r="W112" s="115"/>
      <c r="X112" s="43"/>
      <c r="Y112" s="75"/>
      <c r="Z112" s="1"/>
      <c r="AA112" s="1"/>
      <c r="AB112" s="186"/>
      <c r="AC112" s="69"/>
    </row>
    <row r="113" spans="1:29" x14ac:dyDescent="0.25">
      <c r="A113" s="75"/>
      <c r="B113" s="158"/>
      <c r="C113" s="158"/>
      <c r="D113" s="159"/>
      <c r="E113" s="1"/>
      <c r="F113" s="1"/>
      <c r="G113" s="1"/>
      <c r="H113" s="1"/>
      <c r="I113" s="1"/>
      <c r="J113" s="115"/>
      <c r="K113" s="1"/>
      <c r="L113" s="1"/>
      <c r="M113" s="1"/>
      <c r="N113" s="1"/>
      <c r="O113" s="160"/>
      <c r="P113" s="1"/>
      <c r="Q113" s="1"/>
      <c r="R113" s="1"/>
      <c r="S113" s="1"/>
      <c r="T113" s="1"/>
      <c r="U113" s="1"/>
      <c r="V113" s="1"/>
      <c r="W113" s="115"/>
      <c r="X113" s="43"/>
      <c r="Y113" s="75"/>
      <c r="Z113" s="1"/>
      <c r="AA113" s="1"/>
      <c r="AB113" s="186"/>
      <c r="AC113" s="69"/>
    </row>
    <row r="114" spans="1:29" x14ac:dyDescent="0.25">
      <c r="A114" s="75"/>
      <c r="B114" s="158"/>
      <c r="C114" s="158"/>
      <c r="D114" s="159"/>
      <c r="E114" s="1"/>
      <c r="F114" s="1"/>
      <c r="G114" s="1"/>
      <c r="H114" s="1"/>
      <c r="I114" s="1"/>
      <c r="J114" s="115"/>
      <c r="K114" s="1"/>
      <c r="L114" s="1"/>
      <c r="M114" s="1"/>
      <c r="N114" s="1"/>
      <c r="O114" s="160"/>
      <c r="P114" s="1"/>
      <c r="Q114" s="1"/>
      <c r="R114" s="1"/>
      <c r="S114" s="1"/>
      <c r="T114" s="1"/>
      <c r="U114" s="1"/>
      <c r="V114" s="1"/>
      <c r="W114" s="115"/>
      <c r="X114" s="43"/>
      <c r="Y114" s="75"/>
      <c r="Z114" s="1"/>
      <c r="AA114" s="1"/>
      <c r="AB114" s="186"/>
      <c r="AC114" s="69"/>
    </row>
    <row r="115" spans="1:29" x14ac:dyDescent="0.25">
      <c r="A115" s="75"/>
      <c r="B115" s="158"/>
      <c r="C115" s="158"/>
      <c r="D115" s="159"/>
      <c r="E115" s="1"/>
      <c r="F115" s="1"/>
      <c r="G115" s="1"/>
      <c r="H115" s="1"/>
      <c r="I115" s="1"/>
      <c r="J115" s="115"/>
      <c r="K115" s="1"/>
      <c r="L115" s="1"/>
      <c r="M115" s="1"/>
      <c r="N115" s="1"/>
      <c r="O115" s="160"/>
      <c r="P115" s="1"/>
      <c r="Q115" s="1"/>
      <c r="R115" s="1"/>
      <c r="S115" s="1"/>
      <c r="T115" s="1"/>
      <c r="U115" s="1"/>
      <c r="V115" s="1"/>
      <c r="W115" s="115"/>
      <c r="X115" s="43"/>
      <c r="Y115" s="75"/>
      <c r="Z115" s="1"/>
      <c r="AA115" s="1"/>
      <c r="AB115" s="186"/>
      <c r="AC115" s="69"/>
    </row>
    <row r="116" spans="1:29" x14ac:dyDescent="0.25">
      <c r="A116" s="75"/>
      <c r="B116" s="158"/>
      <c r="C116" s="158"/>
      <c r="D116" s="159"/>
      <c r="E116" s="1"/>
      <c r="F116" s="1"/>
      <c r="G116" s="1"/>
      <c r="H116" s="1"/>
      <c r="I116" s="1"/>
      <c r="J116" s="115"/>
      <c r="K116" s="1"/>
      <c r="L116" s="1"/>
      <c r="M116" s="1"/>
      <c r="N116" s="1"/>
      <c r="O116" s="160"/>
      <c r="P116" s="1"/>
      <c r="Q116" s="1"/>
      <c r="R116" s="1"/>
      <c r="S116" s="1"/>
      <c r="T116" s="1"/>
      <c r="U116" s="1"/>
      <c r="V116" s="1"/>
      <c r="W116" s="115"/>
      <c r="X116" s="43"/>
      <c r="Y116" s="75"/>
      <c r="Z116" s="1"/>
      <c r="AA116" s="1"/>
      <c r="AB116" s="186"/>
      <c r="AC116" s="69"/>
    </row>
    <row r="117" spans="1:29" x14ac:dyDescent="0.25">
      <c r="A117" s="75"/>
      <c r="B117" s="158"/>
      <c r="C117" s="158"/>
      <c r="D117" s="159"/>
      <c r="E117" s="1"/>
      <c r="F117" s="1"/>
      <c r="G117" s="1"/>
      <c r="H117" s="1"/>
      <c r="I117" s="1"/>
      <c r="J117" s="115"/>
      <c r="K117" s="1"/>
      <c r="L117" s="1"/>
      <c r="M117" s="1"/>
      <c r="N117" s="1"/>
      <c r="O117" s="160"/>
      <c r="P117" s="1"/>
      <c r="Q117" s="1"/>
      <c r="R117" s="1"/>
      <c r="S117" s="1"/>
      <c r="T117" s="1"/>
      <c r="U117" s="1"/>
      <c r="V117" s="1"/>
      <c r="W117" s="115"/>
      <c r="X117" s="116"/>
      <c r="Y117" s="75"/>
      <c r="Z117" s="1"/>
      <c r="AA117" s="1"/>
      <c r="AB117" s="186"/>
      <c r="AC117" s="69"/>
    </row>
    <row r="118" spans="1:29" x14ac:dyDescent="0.25">
      <c r="A118" s="75"/>
      <c r="B118" s="158"/>
      <c r="C118" s="158"/>
      <c r="D118" s="159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60"/>
      <c r="P118" s="1"/>
      <c r="Q118" s="1"/>
      <c r="R118" s="1"/>
      <c r="S118" s="1"/>
      <c r="T118" s="1"/>
      <c r="U118" s="1"/>
      <c r="V118" s="1"/>
      <c r="W118" s="115"/>
      <c r="X118" s="116"/>
      <c r="Y118" s="75"/>
      <c r="Z118" s="1"/>
      <c r="AA118" s="1"/>
      <c r="AB118" s="186"/>
      <c r="AC118" s="69"/>
    </row>
    <row r="119" spans="1:29" x14ac:dyDescent="0.25">
      <c r="A119" s="75"/>
      <c r="B119" s="178"/>
      <c r="C119" s="178"/>
      <c r="D119" s="179"/>
      <c r="E119" s="4"/>
      <c r="F119" s="4"/>
      <c r="G119" s="4"/>
      <c r="H119" s="4"/>
      <c r="I119" s="180"/>
      <c r="J119" s="179"/>
      <c r="K119" s="180"/>
      <c r="L119" s="4"/>
      <c r="M119" s="180"/>
      <c r="N119" s="4"/>
      <c r="O119" s="4"/>
      <c r="P119" s="4"/>
      <c r="Q119" s="4"/>
      <c r="R119" s="4"/>
      <c r="S119" s="4"/>
      <c r="T119" s="4"/>
      <c r="U119" s="4"/>
      <c r="V119" s="4"/>
      <c r="W119" s="6"/>
      <c r="X119" s="42"/>
      <c r="Y119" s="75"/>
      <c r="AC119" s="69"/>
    </row>
    <row r="120" spans="1:29" x14ac:dyDescent="0.25">
      <c r="A120" s="75"/>
      <c r="B120" s="178"/>
      <c r="C120" s="178"/>
      <c r="D120" s="179"/>
      <c r="E120" s="4"/>
      <c r="F120" s="4"/>
      <c r="G120" s="4"/>
      <c r="H120" s="4"/>
      <c r="I120" s="4"/>
      <c r="J120" s="6"/>
      <c r="K120" s="180"/>
      <c r="L120" s="4"/>
      <c r="M120" s="180"/>
      <c r="N120" s="4"/>
      <c r="O120" s="4"/>
      <c r="P120" s="4"/>
      <c r="Q120" s="4"/>
      <c r="R120" s="4"/>
      <c r="S120" s="4"/>
      <c r="T120" s="4"/>
      <c r="U120" s="4"/>
      <c r="V120" s="4"/>
      <c r="W120" s="6"/>
      <c r="X120" s="42"/>
      <c r="Y120" s="75"/>
      <c r="AC120" s="69"/>
    </row>
    <row r="121" spans="1:29" x14ac:dyDescent="0.25">
      <c r="A121" s="75"/>
      <c r="B121" s="178"/>
      <c r="C121" s="178"/>
      <c r="D121" s="179"/>
      <c r="E121" s="4"/>
      <c r="F121" s="4"/>
      <c r="G121" s="4"/>
      <c r="H121" s="4"/>
      <c r="I121" s="180"/>
      <c r="J121" s="179"/>
      <c r="K121" s="180"/>
      <c r="L121" s="4"/>
      <c r="M121" s="180"/>
      <c r="N121" s="4"/>
      <c r="O121" s="4"/>
      <c r="P121" s="4"/>
      <c r="Q121" s="4"/>
      <c r="R121" s="4"/>
      <c r="S121" s="4"/>
      <c r="T121" s="4"/>
      <c r="U121" s="4"/>
      <c r="V121" s="4"/>
      <c r="W121" s="6"/>
      <c r="X121" s="42"/>
      <c r="Y121" s="75"/>
      <c r="AC121" s="69"/>
    </row>
    <row r="122" spans="1:29" x14ac:dyDescent="0.25">
      <c r="A122" s="75"/>
      <c r="B122" s="178"/>
      <c r="C122" s="178"/>
      <c r="D122" s="179"/>
      <c r="E122" s="4"/>
      <c r="F122" s="4"/>
      <c r="G122" s="4"/>
      <c r="H122" s="4"/>
      <c r="I122" s="4"/>
      <c r="J122" s="6"/>
      <c r="K122" s="4"/>
      <c r="L122" s="4"/>
      <c r="M122" s="180"/>
      <c r="N122" s="4"/>
      <c r="O122" s="4"/>
      <c r="P122" s="4"/>
      <c r="Q122" s="4"/>
      <c r="R122" s="4"/>
      <c r="S122" s="4"/>
      <c r="T122" s="4"/>
      <c r="U122" s="4"/>
      <c r="V122" s="4"/>
      <c r="W122" s="6"/>
      <c r="X122" s="42"/>
      <c r="Y122" s="75"/>
      <c r="AC122" s="69"/>
    </row>
    <row r="123" spans="1:29" x14ac:dyDescent="0.25">
      <c r="A123" s="75"/>
      <c r="B123" s="178"/>
      <c r="C123" s="178"/>
      <c r="D123" s="179"/>
      <c r="E123" s="4"/>
      <c r="F123" s="4"/>
      <c r="G123" s="4"/>
      <c r="H123" s="4"/>
      <c r="I123" s="4"/>
      <c r="J123" s="6"/>
      <c r="K123" s="180"/>
      <c r="L123" s="4"/>
      <c r="M123" s="180"/>
      <c r="N123" s="4"/>
      <c r="O123" s="4"/>
      <c r="P123" s="4"/>
      <c r="Q123" s="4"/>
      <c r="R123" s="4"/>
      <c r="S123" s="4"/>
      <c r="T123" s="4"/>
      <c r="U123" s="4"/>
      <c r="V123" s="4"/>
      <c r="W123" s="6"/>
      <c r="X123" s="42"/>
      <c r="Y123" s="75"/>
      <c r="AC123" s="69"/>
    </row>
    <row r="124" spans="1:29" x14ac:dyDescent="0.25">
      <c r="A124" s="75"/>
      <c r="B124" s="178"/>
      <c r="C124" s="178"/>
      <c r="D124" s="179"/>
      <c r="E124" s="4"/>
      <c r="F124" s="4"/>
      <c r="G124" s="176"/>
      <c r="H124" s="176"/>
      <c r="I124" s="176"/>
      <c r="J124" s="176"/>
      <c r="K124" s="180"/>
      <c r="L124" s="4"/>
      <c r="M124" s="180"/>
      <c r="N124" s="4"/>
      <c r="O124" s="176"/>
      <c r="P124" s="176"/>
      <c r="Q124" s="176"/>
      <c r="R124" s="176"/>
      <c r="S124" s="176"/>
      <c r="T124" s="176"/>
      <c r="U124" s="176"/>
      <c r="V124" s="176"/>
      <c r="W124" s="6"/>
      <c r="X124" s="42"/>
      <c r="Y124" s="75"/>
      <c r="AC124" s="69"/>
    </row>
    <row r="125" spans="1:29" x14ac:dyDescent="0.25">
      <c r="A125" s="75"/>
      <c r="B125" s="178"/>
      <c r="C125" s="178"/>
      <c r="D125" s="179"/>
      <c r="E125" s="4"/>
      <c r="F125" s="4"/>
      <c r="G125" s="4"/>
      <c r="H125" s="4"/>
      <c r="I125" s="180"/>
      <c r="J125" s="179"/>
      <c r="K125" s="180"/>
      <c r="L125" s="4"/>
      <c r="M125" s="180"/>
      <c r="N125" s="4"/>
      <c r="O125" s="4"/>
      <c r="P125" s="4"/>
      <c r="Q125" s="4"/>
      <c r="R125" s="4"/>
      <c r="S125" s="4"/>
      <c r="T125" s="4"/>
      <c r="U125" s="4"/>
      <c r="V125" s="4"/>
      <c r="W125" s="6"/>
      <c r="X125" s="42"/>
      <c r="Y125" s="75"/>
      <c r="AC125" s="69"/>
    </row>
    <row r="126" spans="1:29" x14ac:dyDescent="0.25">
      <c r="A126" s="75"/>
      <c r="B126" s="178"/>
      <c r="C126" s="178"/>
      <c r="D126" s="179"/>
      <c r="E126" s="4"/>
      <c r="F126" s="4"/>
      <c r="G126" s="4"/>
      <c r="H126" s="4"/>
      <c r="I126" s="4"/>
      <c r="J126" s="6"/>
      <c r="K126" s="180"/>
      <c r="L126" s="4"/>
      <c r="M126" s="180"/>
      <c r="N126" s="4"/>
      <c r="O126" s="4"/>
      <c r="P126" s="4"/>
      <c r="Q126" s="4"/>
      <c r="R126" s="4"/>
      <c r="S126" s="4"/>
      <c r="T126" s="4"/>
      <c r="U126" s="4"/>
      <c r="V126" s="4"/>
      <c r="W126" s="6"/>
      <c r="X126" s="42"/>
      <c r="Y126" s="75"/>
      <c r="AC126" s="69"/>
    </row>
    <row r="127" spans="1:29" x14ac:dyDescent="0.25">
      <c r="A127" s="75"/>
      <c r="B127" s="178"/>
      <c r="C127" s="178"/>
      <c r="D127" s="179"/>
      <c r="E127" s="4"/>
      <c r="F127" s="4"/>
      <c r="G127" s="4"/>
      <c r="H127" s="4"/>
      <c r="I127" s="4"/>
      <c r="J127" s="6"/>
      <c r="K127" s="180"/>
      <c r="L127" s="4"/>
      <c r="M127" s="180"/>
      <c r="N127" s="4"/>
      <c r="O127" s="4"/>
      <c r="P127" s="4"/>
      <c r="Q127" s="4"/>
      <c r="R127" s="4"/>
      <c r="S127" s="4"/>
      <c r="T127" s="4"/>
      <c r="U127" s="4"/>
      <c r="V127" s="4"/>
      <c r="W127" s="6"/>
      <c r="X127" s="42"/>
      <c r="Y127" s="75"/>
      <c r="AC127" s="69"/>
    </row>
    <row r="128" spans="1:29" x14ac:dyDescent="0.25">
      <c r="A128" s="75"/>
      <c r="B128" s="178"/>
      <c r="C128" s="178"/>
      <c r="D128" s="179"/>
      <c r="E128" s="4"/>
      <c r="F128" s="4"/>
      <c r="G128" s="4"/>
      <c r="H128" s="4"/>
      <c r="I128" s="4"/>
      <c r="J128" s="6"/>
      <c r="K128" s="180"/>
      <c r="L128" s="4"/>
      <c r="M128" s="180"/>
      <c r="N128" s="4"/>
      <c r="O128" s="4"/>
      <c r="P128" s="4"/>
      <c r="Q128" s="4"/>
      <c r="R128" s="4"/>
      <c r="S128" s="4"/>
      <c r="T128" s="4"/>
      <c r="U128" s="4"/>
      <c r="V128" s="4"/>
      <c r="W128" s="6"/>
      <c r="X128" s="42"/>
      <c r="Y128" s="75"/>
      <c r="AC128" s="69"/>
    </row>
    <row r="129" spans="1:29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151"/>
      <c r="AC129" s="69"/>
    </row>
  </sheetData>
  <protectedRanges>
    <protectedRange sqref="Z4:AA4" name="Bereik3"/>
    <protectedRange sqref="G5:V36 C5:E36 C37:V44 B5:B44 Z5:Z44" name="Bereik2"/>
    <protectedRange sqref="E3:F3 I3:V3" name="Bereik1"/>
    <protectedRange sqref="F5:F36" name="Bereik2_3"/>
  </protectedRanges>
  <sortState ref="B5:X110">
    <sortCondition descending="1" ref="W5:W110"/>
  </sortState>
  <customSheetViews>
    <customSheetView guid="{E44BAD5E-17BF-4C18-9EA1-96DD38A47EE5}" showGridLines="0">
      <selection activeCell="E2" sqref="E2:V3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workbookViewId="0">
      <selection activeCell="O20" sqref="O20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10.42578125" style="5" bestFit="1" customWidth="1"/>
    <col min="29" max="29" width="2.85546875" customWidth="1"/>
  </cols>
  <sheetData>
    <row r="1" spans="1:29" ht="27" thickBot="1" x14ac:dyDescent="0.45">
      <c r="A1" s="82"/>
      <c r="B1" s="82"/>
      <c r="C1" s="82"/>
      <c r="D1" s="82"/>
      <c r="E1" s="241" t="s">
        <v>22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83"/>
      <c r="X1" s="84"/>
      <c r="Y1" s="85"/>
      <c r="Z1" s="108" t="s">
        <v>16</v>
      </c>
      <c r="AA1" s="82"/>
      <c r="AB1" s="86"/>
      <c r="AC1" s="69"/>
    </row>
    <row r="2" spans="1:29" ht="15.75" thickBot="1" x14ac:dyDescent="0.3">
      <c r="A2" s="69"/>
      <c r="B2" s="69"/>
      <c r="C2" s="69"/>
      <c r="D2" s="69"/>
      <c r="E2" s="242" t="s">
        <v>5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  <c r="W2" s="73"/>
      <c r="X2" s="74"/>
      <c r="Y2" s="75"/>
      <c r="AA2" s="26" t="s">
        <v>18</v>
      </c>
      <c r="AB2" s="36">
        <f ca="1">TODAY()</f>
        <v>42318</v>
      </c>
      <c r="AC2" s="69"/>
    </row>
    <row r="3" spans="1:29" ht="15.75" thickBot="1" x14ac:dyDescent="0.3">
      <c r="A3" s="69"/>
      <c r="B3" s="69"/>
      <c r="C3" s="69"/>
      <c r="D3" s="69"/>
      <c r="E3" s="248" t="s">
        <v>7</v>
      </c>
      <c r="F3" s="249"/>
      <c r="G3" s="238" t="s">
        <v>94</v>
      </c>
      <c r="H3" s="239"/>
      <c r="I3" s="246" t="s">
        <v>422</v>
      </c>
      <c r="J3" s="249"/>
      <c r="K3" s="246" t="s">
        <v>39</v>
      </c>
      <c r="L3" s="249"/>
      <c r="M3" s="246" t="s">
        <v>251</v>
      </c>
      <c r="N3" s="249"/>
      <c r="O3" s="246" t="s">
        <v>196</v>
      </c>
      <c r="P3" s="249"/>
      <c r="Q3" s="246" t="s">
        <v>749</v>
      </c>
      <c r="R3" s="249"/>
      <c r="S3" s="246" t="s">
        <v>31</v>
      </c>
      <c r="T3" s="249"/>
      <c r="U3" s="246" t="s">
        <v>45</v>
      </c>
      <c r="V3" s="247"/>
      <c r="W3" s="24" t="s">
        <v>6</v>
      </c>
      <c r="X3" s="11" t="s">
        <v>12</v>
      </c>
      <c r="Y3" s="77"/>
      <c r="Z3" s="18"/>
      <c r="AA3" s="19" t="s">
        <v>15</v>
      </c>
      <c r="AB3" s="29" t="s">
        <v>16</v>
      </c>
      <c r="AC3" s="69"/>
    </row>
    <row r="4" spans="1:29" x14ac:dyDescent="0.25">
      <c r="A4" s="69"/>
      <c r="B4" s="39" t="s">
        <v>0</v>
      </c>
      <c r="C4" s="39" t="s">
        <v>1</v>
      </c>
      <c r="D4" s="39" t="s">
        <v>2</v>
      </c>
      <c r="E4" s="38" t="s">
        <v>17</v>
      </c>
      <c r="F4" s="191" t="s">
        <v>13</v>
      </c>
      <c r="G4" s="192" t="s">
        <v>17</v>
      </c>
      <c r="H4" s="192" t="s">
        <v>13</v>
      </c>
      <c r="I4" s="58" t="s">
        <v>17</v>
      </c>
      <c r="J4" s="38" t="s">
        <v>13</v>
      </c>
      <c r="K4" s="3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63" t="s">
        <v>4</v>
      </c>
      <c r="X4" s="64" t="s">
        <v>11</v>
      </c>
      <c r="Y4" s="77"/>
      <c r="Z4" s="118" t="s">
        <v>0</v>
      </c>
      <c r="AA4" s="49" t="s">
        <v>14</v>
      </c>
      <c r="AB4" s="50" t="s">
        <v>14</v>
      </c>
      <c r="AC4" s="69"/>
    </row>
    <row r="5" spans="1:29" x14ac:dyDescent="0.25">
      <c r="A5" s="69"/>
      <c r="B5" s="1" t="s">
        <v>118</v>
      </c>
      <c r="C5" s="1" t="s">
        <v>49</v>
      </c>
      <c r="D5" s="1">
        <v>1953</v>
      </c>
      <c r="E5" s="31">
        <v>1</v>
      </c>
      <c r="F5" s="31">
        <v>50</v>
      </c>
      <c r="G5" s="31">
        <v>1</v>
      </c>
      <c r="H5" s="30">
        <v>50</v>
      </c>
      <c r="I5" s="31">
        <v>1</v>
      </c>
      <c r="J5" s="30">
        <v>50</v>
      </c>
      <c r="K5" s="31">
        <v>1</v>
      </c>
      <c r="L5" s="30">
        <v>50</v>
      </c>
      <c r="M5" s="31"/>
      <c r="N5" s="30"/>
      <c r="O5" s="31">
        <v>1</v>
      </c>
      <c r="P5" s="30">
        <v>50</v>
      </c>
      <c r="Q5" s="31">
        <v>1</v>
      </c>
      <c r="R5" s="30">
        <v>50</v>
      </c>
      <c r="S5" s="31"/>
      <c r="T5" s="30"/>
      <c r="U5" s="31">
        <v>1</v>
      </c>
      <c r="V5" s="221">
        <v>50</v>
      </c>
      <c r="W5" s="23">
        <f>SUM(F5,H5,J5,L5,N5,P5,R5,T5,V5)-V5</f>
        <v>300</v>
      </c>
      <c r="X5" s="51">
        <f t="shared" ref="X5:X47" si="0">COUNT(E5,G5,I5,K5,M5,O5,Q5,S5,U5)</f>
        <v>7</v>
      </c>
      <c r="Y5" s="75"/>
      <c r="Z5" s="1" t="s">
        <v>118</v>
      </c>
      <c r="AA5" s="152">
        <v>300</v>
      </c>
      <c r="AB5" s="57">
        <v>1</v>
      </c>
      <c r="AC5" s="69"/>
    </row>
    <row r="6" spans="1:29" x14ac:dyDescent="0.25">
      <c r="A6" s="69"/>
      <c r="B6" s="1" t="s">
        <v>122</v>
      </c>
      <c r="C6" s="1" t="s">
        <v>43</v>
      </c>
      <c r="D6" s="1">
        <v>1954</v>
      </c>
      <c r="E6" s="3">
        <v>4</v>
      </c>
      <c r="F6" s="3">
        <v>38</v>
      </c>
      <c r="G6" s="3">
        <v>7</v>
      </c>
      <c r="H6" s="218">
        <v>34</v>
      </c>
      <c r="I6" s="3">
        <v>4</v>
      </c>
      <c r="J6" s="15">
        <v>38</v>
      </c>
      <c r="K6" s="3">
        <v>6</v>
      </c>
      <c r="L6" s="218">
        <v>35</v>
      </c>
      <c r="M6" s="3"/>
      <c r="N6" s="15"/>
      <c r="O6" s="3">
        <v>2</v>
      </c>
      <c r="P6" s="15">
        <v>45</v>
      </c>
      <c r="Q6" s="3">
        <v>2</v>
      </c>
      <c r="R6" s="15">
        <v>45</v>
      </c>
      <c r="S6" s="3">
        <v>1</v>
      </c>
      <c r="T6" s="15">
        <v>50</v>
      </c>
      <c r="U6" s="3">
        <v>2</v>
      </c>
      <c r="V6" s="3">
        <v>45</v>
      </c>
      <c r="W6" s="22">
        <f>SUM(F6,H6,J6,L6,N6,P6,R6,T6,V6)-H6-L6</f>
        <v>261</v>
      </c>
      <c r="X6" s="46">
        <f t="shared" si="0"/>
        <v>8</v>
      </c>
      <c r="Y6" s="75"/>
      <c r="Z6" s="1" t="s">
        <v>122</v>
      </c>
      <c r="AA6" s="153">
        <v>261</v>
      </c>
      <c r="AB6" s="56">
        <v>2</v>
      </c>
      <c r="AC6" s="69"/>
    </row>
    <row r="7" spans="1:29" x14ac:dyDescent="0.25">
      <c r="A7" s="69"/>
      <c r="B7" s="168" t="s">
        <v>329</v>
      </c>
      <c r="C7" s="168" t="s">
        <v>45</v>
      </c>
      <c r="D7" s="168">
        <v>1953</v>
      </c>
      <c r="E7" s="143"/>
      <c r="F7" s="143"/>
      <c r="G7" s="143">
        <v>9</v>
      </c>
      <c r="H7" s="218">
        <v>32</v>
      </c>
      <c r="I7" s="143">
        <v>5</v>
      </c>
      <c r="J7" s="218">
        <v>36</v>
      </c>
      <c r="K7" s="3">
        <v>7</v>
      </c>
      <c r="L7" s="15">
        <v>34</v>
      </c>
      <c r="M7" s="3">
        <v>4</v>
      </c>
      <c r="N7" s="15">
        <v>38</v>
      </c>
      <c r="O7" s="3">
        <v>3</v>
      </c>
      <c r="P7" s="15">
        <v>40</v>
      </c>
      <c r="Q7" s="3">
        <v>5</v>
      </c>
      <c r="R7" s="15">
        <v>36</v>
      </c>
      <c r="S7" s="3">
        <v>2</v>
      </c>
      <c r="T7" s="15">
        <v>45</v>
      </c>
      <c r="U7" s="3">
        <v>5</v>
      </c>
      <c r="V7" s="3">
        <v>36</v>
      </c>
      <c r="W7" s="22">
        <f>SUM(F7,H7,J7,L7,N7,P7,R7,T7,V7)-H7-J7</f>
        <v>229</v>
      </c>
      <c r="X7" s="46">
        <f t="shared" si="0"/>
        <v>8</v>
      </c>
      <c r="Y7" s="75"/>
      <c r="Z7" s="168" t="s">
        <v>329</v>
      </c>
      <c r="AA7" s="153">
        <v>229</v>
      </c>
      <c r="AB7" s="56">
        <v>3</v>
      </c>
      <c r="AC7" s="69"/>
    </row>
    <row r="8" spans="1:29" x14ac:dyDescent="0.25">
      <c r="A8" s="69"/>
      <c r="B8" s="1" t="s">
        <v>327</v>
      </c>
      <c r="C8" s="1" t="s">
        <v>328</v>
      </c>
      <c r="D8" s="1">
        <v>1955</v>
      </c>
      <c r="E8" s="3"/>
      <c r="F8" s="3"/>
      <c r="G8" s="3">
        <v>8</v>
      </c>
      <c r="H8" s="15">
        <v>33</v>
      </c>
      <c r="I8" s="3"/>
      <c r="J8" s="15"/>
      <c r="K8" s="3"/>
      <c r="L8" s="15"/>
      <c r="M8" s="3">
        <v>5</v>
      </c>
      <c r="N8" s="15">
        <v>36</v>
      </c>
      <c r="O8" s="3">
        <v>5</v>
      </c>
      <c r="P8" s="15">
        <v>36</v>
      </c>
      <c r="Q8" s="3">
        <v>6</v>
      </c>
      <c r="R8" s="15">
        <v>35</v>
      </c>
      <c r="S8" s="3">
        <v>3</v>
      </c>
      <c r="T8" s="15">
        <v>40</v>
      </c>
      <c r="U8" s="3"/>
      <c r="V8" s="3"/>
      <c r="W8" s="22">
        <f t="shared" ref="W8:W47" si="1">SUM(F8,H8,J8,L8,N8,P8,R8,T8,V8)</f>
        <v>180</v>
      </c>
      <c r="X8" s="46">
        <f t="shared" si="0"/>
        <v>5</v>
      </c>
      <c r="Y8" s="75"/>
      <c r="Z8" s="1" t="s">
        <v>327</v>
      </c>
      <c r="AA8" s="153">
        <v>180</v>
      </c>
      <c r="AB8" s="261">
        <v>4</v>
      </c>
      <c r="AC8" s="69"/>
    </row>
    <row r="9" spans="1:29" x14ac:dyDescent="0.25">
      <c r="A9" s="69"/>
      <c r="B9" s="158" t="s">
        <v>413</v>
      </c>
      <c r="C9" s="158" t="s">
        <v>414</v>
      </c>
      <c r="D9" s="159" t="s">
        <v>412</v>
      </c>
      <c r="E9" s="3"/>
      <c r="F9" s="3"/>
      <c r="G9" s="3"/>
      <c r="H9" s="15"/>
      <c r="I9" s="162">
        <v>6</v>
      </c>
      <c r="J9" s="161">
        <v>35</v>
      </c>
      <c r="K9" s="3">
        <v>12</v>
      </c>
      <c r="L9" s="15">
        <v>29</v>
      </c>
      <c r="M9" s="3">
        <v>8</v>
      </c>
      <c r="N9" s="15">
        <v>33</v>
      </c>
      <c r="O9" s="3"/>
      <c r="P9" s="15"/>
      <c r="Q9" s="3">
        <v>7</v>
      </c>
      <c r="R9" s="15">
        <v>34</v>
      </c>
      <c r="S9" s="3"/>
      <c r="T9" s="15"/>
      <c r="U9" s="3"/>
      <c r="V9" s="3"/>
      <c r="W9" s="22">
        <f t="shared" si="1"/>
        <v>131</v>
      </c>
      <c r="X9" s="206">
        <f t="shared" si="0"/>
        <v>4</v>
      </c>
      <c r="Y9" s="75"/>
      <c r="Z9" s="158" t="s">
        <v>413</v>
      </c>
      <c r="AA9" s="199">
        <v>131</v>
      </c>
      <c r="AB9" s="261">
        <v>5</v>
      </c>
      <c r="AC9" s="69"/>
    </row>
    <row r="10" spans="1:29" x14ac:dyDescent="0.25">
      <c r="A10" s="69"/>
      <c r="B10" s="158" t="s">
        <v>126</v>
      </c>
      <c r="C10" s="158" t="s">
        <v>127</v>
      </c>
      <c r="D10" s="159" t="s">
        <v>410</v>
      </c>
      <c r="E10" s="3">
        <v>7</v>
      </c>
      <c r="F10" s="3">
        <v>34</v>
      </c>
      <c r="G10" s="3"/>
      <c r="H10" s="15"/>
      <c r="I10" s="3"/>
      <c r="J10" s="15"/>
      <c r="K10" s="162"/>
      <c r="L10" s="15"/>
      <c r="M10" s="162">
        <v>1</v>
      </c>
      <c r="N10" s="15">
        <v>50</v>
      </c>
      <c r="O10" s="3"/>
      <c r="P10" s="15"/>
      <c r="Q10" s="3">
        <v>4</v>
      </c>
      <c r="R10" s="15">
        <v>38</v>
      </c>
      <c r="S10" s="3"/>
      <c r="T10" s="15"/>
      <c r="U10" s="3"/>
      <c r="V10" s="3"/>
      <c r="W10" s="22">
        <f t="shared" si="1"/>
        <v>122</v>
      </c>
      <c r="X10" s="206">
        <f t="shared" si="0"/>
        <v>3</v>
      </c>
      <c r="Y10" s="75"/>
      <c r="Z10" s="158" t="s">
        <v>126</v>
      </c>
      <c r="AA10" s="199">
        <v>122</v>
      </c>
      <c r="AB10" s="261">
        <v>6</v>
      </c>
      <c r="AC10" s="69"/>
    </row>
    <row r="11" spans="1:29" x14ac:dyDescent="0.25">
      <c r="A11" s="69"/>
      <c r="B11" s="158" t="s">
        <v>411</v>
      </c>
      <c r="C11" s="158" t="s">
        <v>251</v>
      </c>
      <c r="D11" s="159" t="s">
        <v>412</v>
      </c>
      <c r="E11" s="3"/>
      <c r="F11" s="3"/>
      <c r="G11" s="3"/>
      <c r="H11" s="15"/>
      <c r="I11" s="3">
        <v>3</v>
      </c>
      <c r="J11" s="15">
        <v>40</v>
      </c>
      <c r="K11" s="162"/>
      <c r="L11" s="15"/>
      <c r="M11" s="162">
        <v>3</v>
      </c>
      <c r="N11" s="15">
        <v>40</v>
      </c>
      <c r="O11" s="3">
        <v>4</v>
      </c>
      <c r="P11" s="15">
        <v>38</v>
      </c>
      <c r="Q11" s="3"/>
      <c r="R11" s="15"/>
      <c r="S11" s="3"/>
      <c r="T11" s="15"/>
      <c r="U11" s="3"/>
      <c r="V11" s="3"/>
      <c r="W11" s="22">
        <f t="shared" si="1"/>
        <v>118</v>
      </c>
      <c r="X11" s="206">
        <f t="shared" si="0"/>
        <v>3</v>
      </c>
      <c r="Y11" s="75"/>
      <c r="Z11" s="158" t="s">
        <v>411</v>
      </c>
      <c r="AA11" s="199">
        <v>89</v>
      </c>
      <c r="AB11" s="61">
        <v>7</v>
      </c>
      <c r="AC11" s="69"/>
    </row>
    <row r="12" spans="1:29" x14ac:dyDescent="0.25">
      <c r="A12" s="69"/>
      <c r="B12" s="158" t="s">
        <v>415</v>
      </c>
      <c r="C12" s="158" t="s">
        <v>79</v>
      </c>
      <c r="D12" s="159" t="s">
        <v>416</v>
      </c>
      <c r="E12" s="3"/>
      <c r="F12" s="3"/>
      <c r="G12" s="3"/>
      <c r="H12" s="15"/>
      <c r="I12" s="162">
        <v>7</v>
      </c>
      <c r="J12" s="161">
        <v>34</v>
      </c>
      <c r="K12" s="3">
        <v>18</v>
      </c>
      <c r="L12" s="15">
        <v>23</v>
      </c>
      <c r="M12" s="3">
        <v>9</v>
      </c>
      <c r="N12" s="15">
        <v>32</v>
      </c>
      <c r="O12" s="3"/>
      <c r="P12" s="15"/>
      <c r="Q12" s="3"/>
      <c r="R12" s="15"/>
      <c r="S12" s="3"/>
      <c r="T12" s="15"/>
      <c r="U12" s="3"/>
      <c r="V12" s="3"/>
      <c r="W12" s="22">
        <f t="shared" si="1"/>
        <v>89</v>
      </c>
      <c r="X12" s="206">
        <f t="shared" si="0"/>
        <v>3</v>
      </c>
      <c r="Y12" s="75"/>
      <c r="Z12" s="158" t="s">
        <v>415</v>
      </c>
      <c r="AA12" s="199">
        <v>85</v>
      </c>
      <c r="AB12" s="61">
        <v>8</v>
      </c>
      <c r="AC12" s="69"/>
    </row>
    <row r="13" spans="1:29" x14ac:dyDescent="0.25">
      <c r="A13" s="69"/>
      <c r="B13" s="1" t="s">
        <v>325</v>
      </c>
      <c r="C13" s="1" t="s">
        <v>43</v>
      </c>
      <c r="D13" s="1">
        <v>1955</v>
      </c>
      <c r="E13" s="3"/>
      <c r="F13" s="3"/>
      <c r="G13" s="3">
        <v>3</v>
      </c>
      <c r="H13" s="15">
        <v>40</v>
      </c>
      <c r="I13" s="3">
        <v>2</v>
      </c>
      <c r="J13" s="15">
        <v>45</v>
      </c>
      <c r="K13" s="3"/>
      <c r="L13" s="15"/>
      <c r="M13" s="3"/>
      <c r="N13" s="15"/>
      <c r="O13" s="3"/>
      <c r="P13" s="15"/>
      <c r="Q13" s="3"/>
      <c r="R13" s="15"/>
      <c r="S13" s="3"/>
      <c r="T13" s="15"/>
      <c r="U13" s="3"/>
      <c r="V13" s="3"/>
      <c r="W13" s="22">
        <f t="shared" si="1"/>
        <v>85</v>
      </c>
      <c r="X13" s="206">
        <f t="shared" si="0"/>
        <v>2</v>
      </c>
      <c r="Y13" s="75"/>
      <c r="Z13" s="1" t="s">
        <v>325</v>
      </c>
      <c r="AA13" s="199">
        <v>85</v>
      </c>
      <c r="AB13" s="61">
        <v>9</v>
      </c>
      <c r="AC13" s="69"/>
    </row>
    <row r="14" spans="1:29" x14ac:dyDescent="0.25">
      <c r="A14" s="69"/>
      <c r="B14" s="1" t="s">
        <v>119</v>
      </c>
      <c r="C14" s="1" t="s">
        <v>49</v>
      </c>
      <c r="D14" s="1">
        <v>1953</v>
      </c>
      <c r="E14" s="3">
        <v>2</v>
      </c>
      <c r="F14" s="3">
        <v>45</v>
      </c>
      <c r="G14" s="3">
        <v>4</v>
      </c>
      <c r="H14" s="15">
        <v>38</v>
      </c>
      <c r="I14" s="3"/>
      <c r="J14" s="15"/>
      <c r="K14" s="3"/>
      <c r="L14" s="15"/>
      <c r="M14" s="3"/>
      <c r="N14" s="15"/>
      <c r="O14" s="3"/>
      <c r="P14" s="15"/>
      <c r="Q14" s="3"/>
      <c r="R14" s="15"/>
      <c r="S14" s="3"/>
      <c r="T14" s="15"/>
      <c r="U14" s="3"/>
      <c r="V14" s="3"/>
      <c r="W14" s="22">
        <f t="shared" si="1"/>
        <v>83</v>
      </c>
      <c r="X14" s="206">
        <f t="shared" si="0"/>
        <v>2</v>
      </c>
      <c r="Y14" s="75"/>
      <c r="Z14" s="1" t="s">
        <v>119</v>
      </c>
      <c r="AA14" s="199">
        <v>83</v>
      </c>
      <c r="AB14" s="61">
        <v>10</v>
      </c>
      <c r="AC14" s="69"/>
    </row>
    <row r="15" spans="1:29" x14ac:dyDescent="0.25">
      <c r="A15" s="69"/>
      <c r="B15" s="158" t="s">
        <v>135</v>
      </c>
      <c r="C15" s="158" t="s">
        <v>49</v>
      </c>
      <c r="D15" s="159" t="s">
        <v>612</v>
      </c>
      <c r="E15" s="3">
        <v>13</v>
      </c>
      <c r="F15" s="3">
        <v>28</v>
      </c>
      <c r="G15" s="3"/>
      <c r="H15" s="15"/>
      <c r="I15" s="3"/>
      <c r="J15" s="15"/>
      <c r="K15" s="162">
        <v>19</v>
      </c>
      <c r="L15" s="15">
        <v>22</v>
      </c>
      <c r="M15" s="3">
        <v>10</v>
      </c>
      <c r="N15" s="15">
        <v>31</v>
      </c>
      <c r="O15" s="3"/>
      <c r="P15" s="15"/>
      <c r="Q15" s="3"/>
      <c r="R15" s="15"/>
      <c r="S15" s="3"/>
      <c r="T15" s="15"/>
      <c r="U15" s="3"/>
      <c r="V15" s="3"/>
      <c r="W15" s="22">
        <f t="shared" si="1"/>
        <v>81</v>
      </c>
      <c r="X15" s="206">
        <f t="shared" si="0"/>
        <v>3</v>
      </c>
      <c r="Y15" s="75"/>
      <c r="Z15" s="158" t="s">
        <v>135</v>
      </c>
      <c r="AA15" s="199">
        <v>81</v>
      </c>
      <c r="AB15" s="61">
        <v>11</v>
      </c>
      <c r="AC15" s="69"/>
    </row>
    <row r="16" spans="1:29" x14ac:dyDescent="0.25">
      <c r="A16" s="69"/>
      <c r="B16" s="1" t="s">
        <v>120</v>
      </c>
      <c r="C16" s="1" t="s">
        <v>121</v>
      </c>
      <c r="D16" s="1">
        <v>1953</v>
      </c>
      <c r="E16" s="3">
        <v>3</v>
      </c>
      <c r="F16" s="3">
        <v>40</v>
      </c>
      <c r="G16" s="3">
        <v>5</v>
      </c>
      <c r="H16" s="15">
        <v>36</v>
      </c>
      <c r="I16" s="3"/>
      <c r="J16" s="15"/>
      <c r="K16" s="3"/>
      <c r="L16" s="15"/>
      <c r="M16" s="3"/>
      <c r="N16" s="15"/>
      <c r="O16" s="3"/>
      <c r="P16" s="15"/>
      <c r="Q16" s="3"/>
      <c r="R16" s="15"/>
      <c r="S16" s="3"/>
      <c r="T16" s="15"/>
      <c r="U16" s="3"/>
      <c r="V16" s="3"/>
      <c r="W16" s="22">
        <f t="shared" si="1"/>
        <v>76</v>
      </c>
      <c r="X16" s="206">
        <f t="shared" si="0"/>
        <v>2</v>
      </c>
      <c r="Y16" s="75"/>
      <c r="Z16" s="1" t="s">
        <v>120</v>
      </c>
      <c r="AA16" s="199">
        <v>76</v>
      </c>
      <c r="AB16" s="61">
        <v>12</v>
      </c>
      <c r="AC16" s="69"/>
    </row>
    <row r="17" spans="1:29" x14ac:dyDescent="0.25">
      <c r="A17" s="69"/>
      <c r="B17" s="1" t="s">
        <v>123</v>
      </c>
      <c r="C17" s="1" t="s">
        <v>124</v>
      </c>
      <c r="D17" s="1">
        <v>1947</v>
      </c>
      <c r="E17" s="3">
        <v>5</v>
      </c>
      <c r="F17" s="3">
        <v>36</v>
      </c>
      <c r="G17" s="3"/>
      <c r="H17" s="15"/>
      <c r="I17" s="3"/>
      <c r="J17" s="15"/>
      <c r="K17" s="3">
        <v>5</v>
      </c>
      <c r="L17" s="15">
        <v>36</v>
      </c>
      <c r="M17" s="3"/>
      <c r="N17" s="15"/>
      <c r="O17" s="3"/>
      <c r="P17" s="15"/>
      <c r="Q17" s="3"/>
      <c r="R17" s="15"/>
      <c r="S17" s="3"/>
      <c r="T17" s="15"/>
      <c r="U17" s="3"/>
      <c r="V17" s="3"/>
      <c r="W17" s="22">
        <f t="shared" si="1"/>
        <v>72</v>
      </c>
      <c r="X17" s="206">
        <f t="shared" si="0"/>
        <v>2</v>
      </c>
      <c r="Y17" s="75"/>
      <c r="Z17" s="1" t="s">
        <v>123</v>
      </c>
      <c r="AA17" s="199">
        <v>72</v>
      </c>
      <c r="AB17" s="61">
        <v>13</v>
      </c>
      <c r="AC17" s="69"/>
    </row>
    <row r="18" spans="1:29" x14ac:dyDescent="0.25">
      <c r="A18" s="69"/>
      <c r="B18" s="1" t="s">
        <v>125</v>
      </c>
      <c r="C18" s="1" t="s">
        <v>110</v>
      </c>
      <c r="D18" s="1">
        <v>1951</v>
      </c>
      <c r="E18" s="3">
        <v>6</v>
      </c>
      <c r="F18" s="3">
        <v>35</v>
      </c>
      <c r="G18" s="3"/>
      <c r="H18" s="15"/>
      <c r="I18" s="3"/>
      <c r="J18" s="15"/>
      <c r="K18" s="3">
        <v>11</v>
      </c>
      <c r="L18" s="15">
        <v>30</v>
      </c>
      <c r="M18" s="3"/>
      <c r="N18" s="15"/>
      <c r="O18" s="3"/>
      <c r="P18" s="15"/>
      <c r="Q18" s="3"/>
      <c r="R18" s="15"/>
      <c r="S18" s="3"/>
      <c r="T18" s="15"/>
      <c r="U18" s="3"/>
      <c r="V18" s="3"/>
      <c r="W18" s="22">
        <f t="shared" si="1"/>
        <v>65</v>
      </c>
      <c r="X18" s="206">
        <f t="shared" si="0"/>
        <v>2</v>
      </c>
      <c r="Y18" s="75"/>
      <c r="Z18" s="1" t="s">
        <v>125</v>
      </c>
      <c r="AA18" s="199">
        <v>65</v>
      </c>
      <c r="AB18" s="61">
        <v>14</v>
      </c>
      <c r="AC18" s="69"/>
    </row>
    <row r="19" spans="1:29" x14ac:dyDescent="0.25">
      <c r="A19" s="69"/>
      <c r="B19" s="1" t="s">
        <v>137</v>
      </c>
      <c r="C19" s="1" t="s">
        <v>43</v>
      </c>
      <c r="D19" s="1">
        <v>1947</v>
      </c>
      <c r="E19" s="147">
        <v>15</v>
      </c>
      <c r="F19" s="3">
        <v>26</v>
      </c>
      <c r="G19" s="3">
        <v>12</v>
      </c>
      <c r="H19" s="15">
        <v>29</v>
      </c>
      <c r="I19" s="3"/>
      <c r="J19" s="15"/>
      <c r="K19" s="3"/>
      <c r="L19" s="15"/>
      <c r="M19" s="3"/>
      <c r="N19" s="15"/>
      <c r="O19" s="3"/>
      <c r="P19" s="15"/>
      <c r="Q19" s="3"/>
      <c r="R19" s="15"/>
      <c r="S19" s="3"/>
      <c r="T19" s="15"/>
      <c r="U19" s="3"/>
      <c r="V19" s="3"/>
      <c r="W19" s="22">
        <f t="shared" si="1"/>
        <v>55</v>
      </c>
      <c r="X19" s="206">
        <f t="shared" si="0"/>
        <v>2</v>
      </c>
      <c r="Y19" s="75"/>
      <c r="Z19" s="1" t="s">
        <v>137</v>
      </c>
      <c r="AA19" s="199">
        <v>55</v>
      </c>
      <c r="AB19" s="61">
        <v>15</v>
      </c>
      <c r="AC19" s="69"/>
    </row>
    <row r="20" spans="1:29" x14ac:dyDescent="0.25">
      <c r="A20" s="69"/>
      <c r="B20" s="1" t="s">
        <v>132</v>
      </c>
      <c r="C20" s="1" t="s">
        <v>133</v>
      </c>
      <c r="D20" s="1">
        <v>1949</v>
      </c>
      <c r="E20" s="147">
        <v>11</v>
      </c>
      <c r="F20" s="3">
        <v>30</v>
      </c>
      <c r="G20" s="3"/>
      <c r="H20" s="1"/>
      <c r="I20" s="1"/>
      <c r="J20" s="15"/>
      <c r="K20" s="3">
        <v>20</v>
      </c>
      <c r="L20" s="15">
        <v>21</v>
      </c>
      <c r="M20" s="3"/>
      <c r="N20" s="15"/>
      <c r="O20" s="3"/>
      <c r="P20" s="15"/>
      <c r="Q20" s="3"/>
      <c r="R20" s="15"/>
      <c r="S20" s="3"/>
      <c r="T20" s="15"/>
      <c r="U20" s="3"/>
      <c r="V20" s="3"/>
      <c r="W20" s="22">
        <f t="shared" si="1"/>
        <v>51</v>
      </c>
      <c r="X20" s="206">
        <f t="shared" si="0"/>
        <v>2</v>
      </c>
      <c r="Y20" s="75"/>
      <c r="Z20" s="1" t="s">
        <v>132</v>
      </c>
      <c r="AA20" s="199">
        <v>51</v>
      </c>
      <c r="AB20" s="61">
        <v>16</v>
      </c>
      <c r="AC20" s="69"/>
    </row>
    <row r="21" spans="1:29" x14ac:dyDescent="0.25">
      <c r="A21" s="69"/>
      <c r="B21" s="1" t="s">
        <v>323</v>
      </c>
      <c r="C21" s="1" t="s">
        <v>324</v>
      </c>
      <c r="D21" s="1">
        <v>1948</v>
      </c>
      <c r="E21" s="147"/>
      <c r="F21" s="3"/>
      <c r="G21" s="3">
        <v>2</v>
      </c>
      <c r="H21" s="1">
        <v>45</v>
      </c>
      <c r="I21" s="1"/>
      <c r="J21" s="15"/>
      <c r="K21" s="3"/>
      <c r="L21" s="15"/>
      <c r="M21" s="3"/>
      <c r="N21" s="15"/>
      <c r="O21" s="3"/>
      <c r="P21" s="15"/>
      <c r="Q21" s="3"/>
      <c r="R21" s="15"/>
      <c r="S21" s="3"/>
      <c r="T21" s="15"/>
      <c r="U21" s="3"/>
      <c r="V21" s="3"/>
      <c r="W21" s="22">
        <f t="shared" si="1"/>
        <v>45</v>
      </c>
      <c r="X21" s="206">
        <f t="shared" si="0"/>
        <v>1</v>
      </c>
      <c r="Y21" s="75"/>
      <c r="Z21" s="1" t="s">
        <v>323</v>
      </c>
      <c r="AA21" s="199">
        <v>45</v>
      </c>
      <c r="AB21" s="61">
        <v>17</v>
      </c>
      <c r="AC21" s="69"/>
    </row>
    <row r="22" spans="1:29" x14ac:dyDescent="0.25">
      <c r="A22" s="69"/>
      <c r="B22" s="158" t="s">
        <v>700</v>
      </c>
      <c r="C22" s="158" t="s">
        <v>701</v>
      </c>
      <c r="D22" s="159" t="s">
        <v>600</v>
      </c>
      <c r="E22" s="147"/>
      <c r="F22" s="3"/>
      <c r="G22" s="3"/>
      <c r="H22" s="1"/>
      <c r="I22" s="1"/>
      <c r="J22" s="15"/>
      <c r="K22" s="162"/>
      <c r="L22" s="15"/>
      <c r="M22" s="162">
        <v>2</v>
      </c>
      <c r="N22" s="15">
        <v>45</v>
      </c>
      <c r="O22" s="3"/>
      <c r="P22" s="15"/>
      <c r="Q22" s="3"/>
      <c r="R22" s="15"/>
      <c r="S22" s="3"/>
      <c r="T22" s="15"/>
      <c r="U22" s="3"/>
      <c r="V22" s="3"/>
      <c r="W22" s="22">
        <f t="shared" si="1"/>
        <v>45</v>
      </c>
      <c r="X22" s="206">
        <f t="shared" si="0"/>
        <v>1</v>
      </c>
      <c r="Y22" s="75"/>
      <c r="Z22" s="158" t="s">
        <v>700</v>
      </c>
      <c r="AA22" s="199">
        <v>45</v>
      </c>
      <c r="AB22" s="61">
        <v>18</v>
      </c>
      <c r="AC22" s="69"/>
    </row>
    <row r="23" spans="1:29" x14ac:dyDescent="0.25">
      <c r="A23" s="69"/>
      <c r="B23" s="158" t="s">
        <v>594</v>
      </c>
      <c r="C23" s="158" t="s">
        <v>595</v>
      </c>
      <c r="D23" s="159" t="s">
        <v>596</v>
      </c>
      <c r="E23" s="147"/>
      <c r="F23" s="3"/>
      <c r="G23" s="3"/>
      <c r="H23" s="1"/>
      <c r="I23" s="160"/>
      <c r="J23" s="161"/>
      <c r="K23" s="162">
        <v>3</v>
      </c>
      <c r="L23" s="15">
        <v>40</v>
      </c>
      <c r="M23" s="3"/>
      <c r="N23" s="15"/>
      <c r="O23" s="3"/>
      <c r="P23" s="15"/>
      <c r="Q23" s="3"/>
      <c r="R23" s="15"/>
      <c r="S23" s="3"/>
      <c r="T23" s="15"/>
      <c r="U23" s="3"/>
      <c r="V23" s="3"/>
      <c r="W23" s="22">
        <f t="shared" si="1"/>
        <v>40</v>
      </c>
      <c r="X23" s="206">
        <f t="shared" si="0"/>
        <v>1</v>
      </c>
      <c r="Y23" s="75"/>
      <c r="Z23" s="158" t="s">
        <v>594</v>
      </c>
      <c r="AA23" s="199">
        <v>40</v>
      </c>
      <c r="AB23" s="61">
        <v>19</v>
      </c>
      <c r="AC23" s="69"/>
    </row>
    <row r="24" spans="1:29" x14ac:dyDescent="0.25">
      <c r="A24" s="69"/>
      <c r="B24" s="158" t="s">
        <v>597</v>
      </c>
      <c r="C24" s="158" t="s">
        <v>49</v>
      </c>
      <c r="D24" s="159" t="s">
        <v>598</v>
      </c>
      <c r="E24" s="147"/>
      <c r="F24" s="3"/>
      <c r="G24" s="3"/>
      <c r="H24" s="1"/>
      <c r="I24" s="1"/>
      <c r="J24" s="15"/>
      <c r="K24" s="162">
        <v>4</v>
      </c>
      <c r="L24" s="15">
        <v>38</v>
      </c>
      <c r="M24" s="3"/>
      <c r="N24" s="15"/>
      <c r="O24" s="3"/>
      <c r="P24" s="15"/>
      <c r="Q24" s="3"/>
      <c r="R24" s="15"/>
      <c r="S24" s="3"/>
      <c r="T24" s="15"/>
      <c r="U24" s="3"/>
      <c r="V24" s="3"/>
      <c r="W24" s="22">
        <f t="shared" si="1"/>
        <v>38</v>
      </c>
      <c r="X24" s="206">
        <f t="shared" si="0"/>
        <v>1</v>
      </c>
      <c r="Y24" s="75"/>
      <c r="Z24" s="158" t="s">
        <v>597</v>
      </c>
      <c r="AA24" s="199">
        <v>40</v>
      </c>
      <c r="AB24" s="61">
        <v>20</v>
      </c>
      <c r="AC24" s="69"/>
    </row>
    <row r="25" spans="1:29" x14ac:dyDescent="0.25">
      <c r="A25" s="69"/>
      <c r="B25" s="158" t="s">
        <v>702</v>
      </c>
      <c r="C25" s="158" t="s">
        <v>510</v>
      </c>
      <c r="D25" s="159" t="s">
        <v>443</v>
      </c>
      <c r="E25" s="147"/>
      <c r="F25" s="3"/>
      <c r="G25" s="3"/>
      <c r="H25" s="1"/>
      <c r="I25" s="1"/>
      <c r="J25" s="15"/>
      <c r="K25" s="162"/>
      <c r="L25" s="15"/>
      <c r="M25" s="162">
        <v>6</v>
      </c>
      <c r="N25" s="15">
        <v>35</v>
      </c>
      <c r="O25" s="3"/>
      <c r="P25" s="15"/>
      <c r="Q25" s="3"/>
      <c r="R25" s="15"/>
      <c r="S25" s="3"/>
      <c r="T25" s="15"/>
      <c r="U25" s="3"/>
      <c r="V25" s="3"/>
      <c r="W25" s="22">
        <f t="shared" si="1"/>
        <v>35</v>
      </c>
      <c r="X25" s="206">
        <f t="shared" si="0"/>
        <v>1</v>
      </c>
      <c r="Y25" s="75"/>
      <c r="Z25" s="158" t="s">
        <v>702</v>
      </c>
      <c r="AA25" s="199">
        <v>38</v>
      </c>
      <c r="AB25" s="61">
        <v>21</v>
      </c>
      <c r="AC25" s="69"/>
    </row>
    <row r="26" spans="1:29" x14ac:dyDescent="0.25">
      <c r="A26" s="69"/>
      <c r="B26" s="1" t="s">
        <v>326</v>
      </c>
      <c r="C26" s="1" t="s">
        <v>275</v>
      </c>
      <c r="D26" s="1">
        <v>1952</v>
      </c>
      <c r="E26" s="147"/>
      <c r="F26" s="3"/>
      <c r="G26" s="3">
        <v>6</v>
      </c>
      <c r="H26" s="1">
        <v>35</v>
      </c>
      <c r="I26" s="1"/>
      <c r="J26" s="15"/>
      <c r="K26" s="3"/>
      <c r="L26" s="15"/>
      <c r="M26" s="3"/>
      <c r="N26" s="15"/>
      <c r="O26" s="3"/>
      <c r="P26" s="15"/>
      <c r="Q26" s="3"/>
      <c r="R26" s="15"/>
      <c r="S26" s="3"/>
      <c r="T26" s="15"/>
      <c r="U26" s="3"/>
      <c r="V26" s="3"/>
      <c r="W26" s="22">
        <f t="shared" si="1"/>
        <v>35</v>
      </c>
      <c r="X26" s="206">
        <f t="shared" si="0"/>
        <v>1</v>
      </c>
      <c r="Y26" s="75"/>
      <c r="Z26" s="1" t="s">
        <v>326</v>
      </c>
      <c r="AA26" s="199">
        <v>35</v>
      </c>
      <c r="AB26" s="61">
        <v>22</v>
      </c>
      <c r="AC26" s="69"/>
    </row>
    <row r="27" spans="1:29" x14ac:dyDescent="0.25">
      <c r="A27" s="69"/>
      <c r="B27" s="158" t="s">
        <v>703</v>
      </c>
      <c r="C27" s="158" t="s">
        <v>45</v>
      </c>
      <c r="D27" s="159" t="s">
        <v>596</v>
      </c>
      <c r="E27" s="1"/>
      <c r="F27" s="1"/>
      <c r="G27" s="3"/>
      <c r="H27" s="1"/>
      <c r="I27" s="1"/>
      <c r="J27" s="1"/>
      <c r="K27" s="162"/>
      <c r="L27" s="15"/>
      <c r="M27" s="162">
        <v>7</v>
      </c>
      <c r="N27" s="15">
        <v>34</v>
      </c>
      <c r="O27" s="3"/>
      <c r="P27" s="15"/>
      <c r="Q27" s="3"/>
      <c r="R27" s="15"/>
      <c r="S27" s="3"/>
      <c r="T27" s="15"/>
      <c r="U27" s="3"/>
      <c r="V27" s="3"/>
      <c r="W27" s="22">
        <f t="shared" si="1"/>
        <v>34</v>
      </c>
      <c r="X27" s="206">
        <f t="shared" si="0"/>
        <v>1</v>
      </c>
      <c r="Y27" s="75"/>
      <c r="Z27" s="158" t="s">
        <v>703</v>
      </c>
      <c r="AA27" s="199">
        <v>35</v>
      </c>
      <c r="AB27" s="127">
        <v>23</v>
      </c>
      <c r="AC27" s="69"/>
    </row>
    <row r="28" spans="1:29" x14ac:dyDescent="0.25">
      <c r="A28" s="69"/>
      <c r="B28" s="158" t="s">
        <v>417</v>
      </c>
      <c r="C28" s="158" t="s">
        <v>170</v>
      </c>
      <c r="D28" s="159" t="s">
        <v>418</v>
      </c>
      <c r="E28" s="1"/>
      <c r="F28" s="1"/>
      <c r="G28" s="3"/>
      <c r="H28" s="1"/>
      <c r="I28" s="160">
        <v>8</v>
      </c>
      <c r="J28" s="160">
        <v>33</v>
      </c>
      <c r="K28" s="3"/>
      <c r="L28" s="15"/>
      <c r="M28" s="3"/>
      <c r="N28" s="15"/>
      <c r="O28" s="3"/>
      <c r="P28" s="15"/>
      <c r="Q28" s="3"/>
      <c r="R28" s="15"/>
      <c r="S28" s="3"/>
      <c r="T28" s="15"/>
      <c r="U28" s="3"/>
      <c r="V28" s="3"/>
      <c r="W28" s="22">
        <f t="shared" si="1"/>
        <v>33</v>
      </c>
      <c r="X28" s="206">
        <f t="shared" si="0"/>
        <v>1</v>
      </c>
      <c r="Y28" s="75"/>
      <c r="Z28" s="158" t="s">
        <v>417</v>
      </c>
      <c r="AA28" s="199">
        <v>34</v>
      </c>
      <c r="AB28" s="61">
        <v>24</v>
      </c>
      <c r="AC28" s="69"/>
    </row>
    <row r="29" spans="1:29" x14ac:dyDescent="0.25">
      <c r="A29" s="69"/>
      <c r="B29" s="1" t="s">
        <v>128</v>
      </c>
      <c r="C29" s="1" t="s">
        <v>64</v>
      </c>
      <c r="D29" s="1">
        <v>1951</v>
      </c>
      <c r="E29" s="1">
        <v>8</v>
      </c>
      <c r="F29" s="1">
        <v>33</v>
      </c>
      <c r="G29" s="3"/>
      <c r="H29" s="1"/>
      <c r="I29" s="1"/>
      <c r="J29" s="1"/>
      <c r="K29" s="3"/>
      <c r="L29" s="15"/>
      <c r="M29" s="3"/>
      <c r="N29" s="15"/>
      <c r="O29" s="3"/>
      <c r="P29" s="15"/>
      <c r="Q29" s="3"/>
      <c r="R29" s="15"/>
      <c r="S29" s="3"/>
      <c r="T29" s="15"/>
      <c r="U29" s="3"/>
      <c r="V29" s="3"/>
      <c r="W29" s="22">
        <f t="shared" si="1"/>
        <v>33</v>
      </c>
      <c r="X29" s="206">
        <f t="shared" si="0"/>
        <v>1</v>
      </c>
      <c r="Y29" s="75"/>
      <c r="Z29" s="1" t="s">
        <v>128</v>
      </c>
      <c r="AA29" s="199">
        <v>33</v>
      </c>
      <c r="AB29" s="61">
        <v>25</v>
      </c>
      <c r="AC29" s="69"/>
    </row>
    <row r="30" spans="1:29" x14ac:dyDescent="0.25">
      <c r="A30" s="69"/>
      <c r="B30" s="158" t="s">
        <v>601</v>
      </c>
      <c r="C30" s="158" t="s">
        <v>49</v>
      </c>
      <c r="D30" s="159" t="s">
        <v>602</v>
      </c>
      <c r="E30" s="1"/>
      <c r="F30" s="1"/>
      <c r="G30" s="1"/>
      <c r="H30" s="1"/>
      <c r="I30" s="1"/>
      <c r="J30" s="1"/>
      <c r="K30" s="160">
        <v>8</v>
      </c>
      <c r="L30" s="1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22">
        <f t="shared" si="1"/>
        <v>33</v>
      </c>
      <c r="X30" s="206">
        <f t="shared" si="0"/>
        <v>1</v>
      </c>
      <c r="Y30" s="75"/>
      <c r="Z30" s="158" t="s">
        <v>601</v>
      </c>
      <c r="AA30" s="199">
        <v>33</v>
      </c>
      <c r="AB30" s="61">
        <v>26</v>
      </c>
      <c r="AC30" s="69"/>
    </row>
    <row r="31" spans="1:29" x14ac:dyDescent="0.25">
      <c r="A31" s="69"/>
      <c r="B31" s="158" t="s">
        <v>603</v>
      </c>
      <c r="C31" s="158" t="s">
        <v>102</v>
      </c>
      <c r="D31" s="159" t="s">
        <v>443</v>
      </c>
      <c r="E31" s="1"/>
      <c r="F31" s="1"/>
      <c r="G31" s="1"/>
      <c r="H31" s="1"/>
      <c r="I31" s="1"/>
      <c r="J31" s="1"/>
      <c r="K31" s="160">
        <v>9</v>
      </c>
      <c r="L31" s="1">
        <v>32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22">
        <f t="shared" si="1"/>
        <v>32</v>
      </c>
      <c r="X31" s="206">
        <f t="shared" si="0"/>
        <v>1</v>
      </c>
      <c r="Y31" s="75"/>
      <c r="Z31" s="158" t="s">
        <v>603</v>
      </c>
      <c r="AA31" s="199">
        <v>33</v>
      </c>
      <c r="AB31" s="61">
        <v>27</v>
      </c>
      <c r="AC31" s="69"/>
    </row>
    <row r="32" spans="1:29" x14ac:dyDescent="0.25">
      <c r="A32" s="69"/>
      <c r="B32" s="158" t="s">
        <v>419</v>
      </c>
      <c r="C32" s="158" t="s">
        <v>94</v>
      </c>
      <c r="D32" s="159" t="s">
        <v>416</v>
      </c>
      <c r="E32" s="1"/>
      <c r="F32" s="1"/>
      <c r="G32" s="1"/>
      <c r="H32" s="1"/>
      <c r="I32" s="160">
        <v>9</v>
      </c>
      <c r="J32" s="160">
        <v>32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2">
        <f t="shared" si="1"/>
        <v>32</v>
      </c>
      <c r="X32" s="206">
        <f t="shared" si="0"/>
        <v>1</v>
      </c>
      <c r="Y32" s="75"/>
      <c r="Z32" s="158" t="s">
        <v>419</v>
      </c>
      <c r="AA32" s="199">
        <v>32</v>
      </c>
      <c r="AB32" s="61">
        <v>28</v>
      </c>
      <c r="AC32" s="69"/>
    </row>
    <row r="33" spans="1:29" x14ac:dyDescent="0.25">
      <c r="A33" s="69"/>
      <c r="B33" s="1" t="s">
        <v>129</v>
      </c>
      <c r="C33" s="1" t="s">
        <v>130</v>
      </c>
      <c r="D33" s="1">
        <v>1941</v>
      </c>
      <c r="E33" s="1">
        <v>9</v>
      </c>
      <c r="F33" s="1">
        <v>32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2">
        <f t="shared" si="1"/>
        <v>32</v>
      </c>
      <c r="X33" s="206">
        <f t="shared" si="0"/>
        <v>1</v>
      </c>
      <c r="Y33" s="75"/>
      <c r="Z33" s="1" t="s">
        <v>129</v>
      </c>
      <c r="AA33" s="199">
        <v>32</v>
      </c>
      <c r="AB33" s="61">
        <v>29</v>
      </c>
      <c r="AC33" s="69"/>
    </row>
    <row r="34" spans="1:29" x14ac:dyDescent="0.25">
      <c r="A34" s="69"/>
      <c r="B34" s="158" t="s">
        <v>420</v>
      </c>
      <c r="C34" s="158" t="s">
        <v>421</v>
      </c>
      <c r="D34" s="159" t="s">
        <v>412</v>
      </c>
      <c r="E34" s="1"/>
      <c r="F34" s="1"/>
      <c r="G34" s="1"/>
      <c r="H34" s="1"/>
      <c r="I34" s="160">
        <v>10</v>
      </c>
      <c r="J34" s="160">
        <v>31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2">
        <f t="shared" si="1"/>
        <v>31</v>
      </c>
      <c r="X34" s="206">
        <f t="shared" si="0"/>
        <v>1</v>
      </c>
      <c r="Y34" s="75"/>
      <c r="Z34" s="158" t="s">
        <v>420</v>
      </c>
      <c r="AA34" s="199">
        <v>32</v>
      </c>
      <c r="AB34" s="61">
        <v>30</v>
      </c>
      <c r="AC34" s="69"/>
    </row>
    <row r="35" spans="1:29" x14ac:dyDescent="0.25">
      <c r="A35" s="69"/>
      <c r="B35" s="158" t="s">
        <v>604</v>
      </c>
      <c r="C35" s="158" t="s">
        <v>102</v>
      </c>
      <c r="D35" s="159" t="s">
        <v>418</v>
      </c>
      <c r="E35" s="1"/>
      <c r="F35" s="1"/>
      <c r="G35" s="1"/>
      <c r="H35" s="1"/>
      <c r="I35" s="1"/>
      <c r="J35" s="1"/>
      <c r="K35" s="160">
        <v>10</v>
      </c>
      <c r="L35" s="1">
        <v>31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22">
        <f t="shared" si="1"/>
        <v>31</v>
      </c>
      <c r="X35" s="206">
        <f t="shared" si="0"/>
        <v>1</v>
      </c>
      <c r="Y35" s="75"/>
      <c r="Z35" s="158" t="s">
        <v>604</v>
      </c>
      <c r="AA35" s="199">
        <v>31</v>
      </c>
      <c r="AB35" s="61">
        <v>31</v>
      </c>
      <c r="AC35" s="69"/>
    </row>
    <row r="36" spans="1:29" x14ac:dyDescent="0.25">
      <c r="A36" s="69"/>
      <c r="B36" s="1" t="s">
        <v>131</v>
      </c>
      <c r="C36" s="1" t="s">
        <v>96</v>
      </c>
      <c r="D36" s="1">
        <v>1952</v>
      </c>
      <c r="E36" s="1">
        <v>10</v>
      </c>
      <c r="F36" s="1">
        <v>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2">
        <f t="shared" si="1"/>
        <v>31</v>
      </c>
      <c r="X36" s="206">
        <f t="shared" si="0"/>
        <v>1</v>
      </c>
      <c r="Y36" s="75"/>
      <c r="Z36" s="1" t="s">
        <v>131</v>
      </c>
      <c r="AA36" s="199">
        <v>31</v>
      </c>
      <c r="AB36" s="61">
        <v>32</v>
      </c>
      <c r="AC36" s="69"/>
    </row>
    <row r="37" spans="1:29" x14ac:dyDescent="0.25">
      <c r="A37" s="69"/>
      <c r="B37" s="1" t="s">
        <v>330</v>
      </c>
      <c r="C37" s="1" t="s">
        <v>58</v>
      </c>
      <c r="D37" s="1">
        <v>1955</v>
      </c>
      <c r="E37" s="1"/>
      <c r="F37" s="1"/>
      <c r="G37" s="1">
        <v>10</v>
      </c>
      <c r="H37" s="1">
        <v>31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2">
        <f t="shared" si="1"/>
        <v>31</v>
      </c>
      <c r="X37" s="206">
        <f t="shared" si="0"/>
        <v>1</v>
      </c>
      <c r="Y37" s="75"/>
      <c r="Z37" s="1" t="s">
        <v>330</v>
      </c>
      <c r="AA37" s="199">
        <v>31</v>
      </c>
      <c r="AB37" s="61">
        <v>33</v>
      </c>
      <c r="AC37" s="69"/>
    </row>
    <row r="38" spans="1:29" x14ac:dyDescent="0.25">
      <c r="A38" s="69"/>
      <c r="B38" s="1" t="s">
        <v>331</v>
      </c>
      <c r="C38" s="1" t="s">
        <v>332</v>
      </c>
      <c r="D38" s="1">
        <v>1951</v>
      </c>
      <c r="E38" s="1"/>
      <c r="F38" s="1"/>
      <c r="G38" s="1">
        <v>11</v>
      </c>
      <c r="H38" s="1">
        <v>30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2">
        <f t="shared" si="1"/>
        <v>30</v>
      </c>
      <c r="X38" s="206">
        <f t="shared" si="0"/>
        <v>1</v>
      </c>
      <c r="Y38" s="75"/>
      <c r="Z38" s="1" t="s">
        <v>331</v>
      </c>
      <c r="AA38" s="199">
        <v>31</v>
      </c>
      <c r="AB38" s="61">
        <v>34</v>
      </c>
      <c r="AC38" s="69"/>
    </row>
    <row r="39" spans="1:29" x14ac:dyDescent="0.25">
      <c r="A39" s="69"/>
      <c r="B39" s="1" t="s">
        <v>134</v>
      </c>
      <c r="C39" s="1" t="s">
        <v>104</v>
      </c>
      <c r="D39" s="1">
        <v>1955</v>
      </c>
      <c r="E39" s="1">
        <v>12</v>
      </c>
      <c r="F39" s="1">
        <v>29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2">
        <f t="shared" si="1"/>
        <v>29</v>
      </c>
      <c r="X39" s="206">
        <f t="shared" si="0"/>
        <v>1</v>
      </c>
      <c r="Y39" s="75"/>
      <c r="Z39" s="1" t="s">
        <v>134</v>
      </c>
      <c r="AA39" s="199">
        <v>30</v>
      </c>
      <c r="AB39" s="61">
        <v>35</v>
      </c>
      <c r="AC39" s="69"/>
    </row>
    <row r="40" spans="1:29" x14ac:dyDescent="0.25">
      <c r="A40" s="69"/>
      <c r="B40" s="158" t="s">
        <v>605</v>
      </c>
      <c r="C40" s="158" t="s">
        <v>456</v>
      </c>
      <c r="D40" s="159" t="s">
        <v>606</v>
      </c>
      <c r="E40" s="1"/>
      <c r="F40" s="1"/>
      <c r="G40" s="1"/>
      <c r="H40" s="1"/>
      <c r="I40" s="1"/>
      <c r="J40" s="1"/>
      <c r="K40" s="160">
        <v>13</v>
      </c>
      <c r="L40" s="1">
        <v>28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22">
        <f t="shared" si="1"/>
        <v>28</v>
      </c>
      <c r="X40" s="206">
        <f t="shared" si="0"/>
        <v>1</v>
      </c>
      <c r="Y40" s="75"/>
      <c r="Z40" s="158" t="s">
        <v>605</v>
      </c>
      <c r="AA40" s="199">
        <v>29</v>
      </c>
      <c r="AB40" s="61">
        <v>36</v>
      </c>
      <c r="AC40" s="69"/>
    </row>
    <row r="41" spans="1:29" x14ac:dyDescent="0.25">
      <c r="A41" s="69"/>
      <c r="B41" s="1" t="s">
        <v>136</v>
      </c>
      <c r="C41" s="1" t="s">
        <v>43</v>
      </c>
      <c r="D41" s="1">
        <v>1939</v>
      </c>
      <c r="E41" s="1">
        <v>14</v>
      </c>
      <c r="F41" s="1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2">
        <f t="shared" si="1"/>
        <v>27</v>
      </c>
      <c r="X41" s="206">
        <f t="shared" si="0"/>
        <v>1</v>
      </c>
      <c r="Y41" s="75"/>
      <c r="Z41" s="1" t="s">
        <v>136</v>
      </c>
      <c r="AA41" s="199">
        <v>28</v>
      </c>
      <c r="AB41" s="61">
        <v>37</v>
      </c>
      <c r="AC41" s="69"/>
    </row>
    <row r="42" spans="1:29" x14ac:dyDescent="0.25">
      <c r="A42" s="69"/>
      <c r="B42" s="158" t="s">
        <v>607</v>
      </c>
      <c r="C42" s="158" t="s">
        <v>180</v>
      </c>
      <c r="D42" s="159" t="s">
        <v>443</v>
      </c>
      <c r="E42" s="1"/>
      <c r="F42" s="1"/>
      <c r="G42" s="1"/>
      <c r="H42" s="1"/>
      <c r="I42" s="1"/>
      <c r="J42" s="1"/>
      <c r="K42" s="160">
        <v>14</v>
      </c>
      <c r="L42" s="1">
        <v>27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22">
        <f t="shared" si="1"/>
        <v>27</v>
      </c>
      <c r="X42" s="206">
        <f t="shared" si="0"/>
        <v>1</v>
      </c>
      <c r="Y42" s="75"/>
      <c r="Z42" s="158" t="s">
        <v>607</v>
      </c>
      <c r="AA42" s="199">
        <v>27</v>
      </c>
      <c r="AB42" s="61">
        <v>38</v>
      </c>
      <c r="AC42" s="69"/>
    </row>
    <row r="43" spans="1:29" x14ac:dyDescent="0.25">
      <c r="A43" s="69"/>
      <c r="B43" s="158" t="s">
        <v>608</v>
      </c>
      <c r="C43" s="158" t="s">
        <v>39</v>
      </c>
      <c r="D43" s="159" t="s">
        <v>609</v>
      </c>
      <c r="E43" s="1"/>
      <c r="F43" s="1"/>
      <c r="G43" s="140"/>
      <c r="H43" s="1"/>
      <c r="I43" s="1"/>
      <c r="J43" s="1"/>
      <c r="K43" s="160">
        <v>15</v>
      </c>
      <c r="L43" s="1">
        <v>26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22">
        <f t="shared" si="1"/>
        <v>26</v>
      </c>
      <c r="X43" s="206">
        <f t="shared" si="0"/>
        <v>1</v>
      </c>
      <c r="Y43" s="75"/>
      <c r="Z43" s="158" t="s">
        <v>608</v>
      </c>
      <c r="AA43" s="199">
        <v>27</v>
      </c>
      <c r="AB43" s="61">
        <v>39</v>
      </c>
      <c r="AC43" s="69"/>
    </row>
    <row r="44" spans="1:29" ht="15.75" thickBot="1" x14ac:dyDescent="0.3">
      <c r="A44" s="69"/>
      <c r="B44" s="158" t="s">
        <v>610</v>
      </c>
      <c r="C44" s="158" t="s">
        <v>611</v>
      </c>
      <c r="D44" s="159" t="s">
        <v>612</v>
      </c>
      <c r="E44" s="1"/>
      <c r="F44" s="1"/>
      <c r="G44" s="140"/>
      <c r="H44" s="1"/>
      <c r="I44" s="1"/>
      <c r="J44" s="1"/>
      <c r="K44" s="160">
        <v>16</v>
      </c>
      <c r="L44" s="1">
        <v>25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22">
        <f t="shared" si="1"/>
        <v>25</v>
      </c>
      <c r="X44" s="206">
        <f t="shared" si="0"/>
        <v>1</v>
      </c>
      <c r="Y44" s="75"/>
      <c r="Z44" s="158" t="s">
        <v>610</v>
      </c>
      <c r="AA44" s="200">
        <v>26</v>
      </c>
      <c r="AB44" s="62">
        <f>SUM(AB43+1)</f>
        <v>40</v>
      </c>
      <c r="AC44" s="69"/>
    </row>
    <row r="45" spans="1:29" ht="15.75" thickBot="1" x14ac:dyDescent="0.3">
      <c r="A45" s="69"/>
      <c r="B45" s="158" t="s">
        <v>613</v>
      </c>
      <c r="C45" s="158" t="s">
        <v>58</v>
      </c>
      <c r="D45" s="159" t="s">
        <v>599</v>
      </c>
      <c r="E45" s="1"/>
      <c r="F45" s="1"/>
      <c r="G45" s="140"/>
      <c r="H45" s="1"/>
      <c r="I45" s="1"/>
      <c r="J45" s="1"/>
      <c r="K45" s="160">
        <v>17</v>
      </c>
      <c r="L45" s="1">
        <v>24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22">
        <f t="shared" si="1"/>
        <v>24</v>
      </c>
      <c r="X45" s="206">
        <f t="shared" si="0"/>
        <v>1</v>
      </c>
      <c r="Y45" s="75"/>
      <c r="Z45" s="158" t="s">
        <v>613</v>
      </c>
      <c r="AA45" s="201">
        <v>25</v>
      </c>
      <c r="AB45" s="182">
        <f t="shared" ref="AB45:AB47" si="2">SUM(AB44+1)</f>
        <v>41</v>
      </c>
      <c r="AC45" s="69"/>
    </row>
    <row r="46" spans="1:29" ht="15.75" thickBot="1" x14ac:dyDescent="0.3">
      <c r="A46" s="69"/>
      <c r="B46" s="158" t="s">
        <v>593</v>
      </c>
      <c r="C46" s="158" t="s">
        <v>92</v>
      </c>
      <c r="D46" s="159" t="s">
        <v>410</v>
      </c>
      <c r="E46" s="1"/>
      <c r="F46" s="1"/>
      <c r="G46" s="140"/>
      <c r="H46" s="1"/>
      <c r="I46" s="160"/>
      <c r="J46" s="160"/>
      <c r="K46" s="160">
        <v>2</v>
      </c>
      <c r="L46" s="1">
        <v>14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22">
        <f t="shared" si="1"/>
        <v>14</v>
      </c>
      <c r="X46" s="206">
        <f t="shared" si="0"/>
        <v>1</v>
      </c>
      <c r="Y46" s="75"/>
      <c r="Z46" s="158" t="s">
        <v>593</v>
      </c>
      <c r="AA46" s="201">
        <v>24</v>
      </c>
      <c r="AB46" s="182">
        <f t="shared" si="2"/>
        <v>42</v>
      </c>
      <c r="AC46" s="69"/>
    </row>
    <row r="47" spans="1:29" ht="15.75" thickBot="1" x14ac:dyDescent="0.3">
      <c r="A47" s="69"/>
      <c r="B47" s="158"/>
      <c r="C47" s="158"/>
      <c r="D47" s="159"/>
      <c r="E47" s="1"/>
      <c r="F47" s="1"/>
      <c r="G47" s="140"/>
      <c r="H47" s="1"/>
      <c r="I47" s="160"/>
      <c r="J47" s="16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2">
        <f t="shared" si="1"/>
        <v>0</v>
      </c>
      <c r="X47" s="206">
        <f t="shared" si="0"/>
        <v>0</v>
      </c>
      <c r="Y47" s="75"/>
      <c r="Z47" s="158" t="s">
        <v>593</v>
      </c>
      <c r="AA47" s="201">
        <v>14</v>
      </c>
      <c r="AB47" s="182">
        <f t="shared" si="2"/>
        <v>43</v>
      </c>
      <c r="AC47" s="69"/>
    </row>
    <row r="48" spans="1:29" ht="15.75" thickBot="1" x14ac:dyDescent="0.3">
      <c r="A48" s="69"/>
      <c r="B48" s="158"/>
      <c r="C48" s="158"/>
      <c r="D48" s="159"/>
      <c r="E48" s="1"/>
      <c r="F48" s="1"/>
      <c r="G48" s="140"/>
      <c r="H48" s="1"/>
      <c r="I48" s="1"/>
      <c r="J48" s="1"/>
      <c r="K48" s="1"/>
      <c r="L48" s="1"/>
      <c r="M48" s="1"/>
      <c r="N48" s="1"/>
      <c r="O48" s="160"/>
      <c r="P48" s="1"/>
      <c r="Q48" s="1"/>
      <c r="R48" s="1"/>
      <c r="S48" s="1"/>
      <c r="T48" s="1"/>
      <c r="U48" s="1"/>
      <c r="V48" s="1"/>
      <c r="W48" s="22">
        <f t="shared" ref="W48:W52" si="3">SUM(F48,H48,J48,L48,N48,P48,R48,T48,V48)</f>
        <v>0</v>
      </c>
      <c r="X48" s="46">
        <f t="shared" ref="X48:X52" si="4">COUNT(E48,G48,I48,K48,M48,O48,Q48,S48,U48)</f>
        <v>0</v>
      </c>
      <c r="Y48" s="75"/>
      <c r="Z48" s="158"/>
      <c r="AA48" s="157"/>
      <c r="AB48" s="182"/>
      <c r="AC48" s="69"/>
    </row>
    <row r="49" spans="1:29" x14ac:dyDescent="0.25">
      <c r="A49" s="69"/>
      <c r="B49" s="158"/>
      <c r="C49" s="158"/>
      <c r="D49" s="159"/>
      <c r="E49" s="1"/>
      <c r="F49" s="1"/>
      <c r="G49" s="142"/>
      <c r="H49" s="168"/>
      <c r="I49" s="173"/>
      <c r="J49" s="173"/>
      <c r="K49" s="1"/>
      <c r="L49" s="1"/>
      <c r="M49" s="160"/>
      <c r="N49" s="1"/>
      <c r="O49" s="160"/>
      <c r="P49" s="1"/>
      <c r="Q49" s="1"/>
      <c r="R49" s="1"/>
      <c r="S49" s="1"/>
      <c r="T49" s="1"/>
      <c r="U49" s="1"/>
      <c r="V49" s="1"/>
      <c r="W49" s="22">
        <f t="shared" si="3"/>
        <v>0</v>
      </c>
      <c r="X49" s="46">
        <f t="shared" si="4"/>
        <v>0</v>
      </c>
      <c r="Y49" s="75"/>
      <c r="AC49" s="69"/>
    </row>
    <row r="50" spans="1:29" x14ac:dyDescent="0.25">
      <c r="A50" s="69"/>
      <c r="B50" s="158"/>
      <c r="C50" s="158"/>
      <c r="D50" s="159"/>
      <c r="E50" s="1"/>
      <c r="F50" s="1"/>
      <c r="G50" s="142"/>
      <c r="H50" s="168"/>
      <c r="I50" s="168"/>
      <c r="J50" s="168"/>
      <c r="K50" s="160"/>
      <c r="L50" s="1"/>
      <c r="M50" s="160"/>
      <c r="N50" s="1"/>
      <c r="O50" s="160"/>
      <c r="P50" s="1"/>
      <c r="Q50" s="168"/>
      <c r="R50" s="168"/>
      <c r="S50" s="168"/>
      <c r="T50" s="168"/>
      <c r="U50" s="168"/>
      <c r="V50" s="168"/>
      <c r="W50" s="22">
        <f t="shared" si="3"/>
        <v>0</v>
      </c>
      <c r="X50" s="46">
        <f t="shared" si="4"/>
        <v>0</v>
      </c>
      <c r="Y50" s="75"/>
      <c r="AC50" s="69"/>
    </row>
    <row r="51" spans="1:29" x14ac:dyDescent="0.25">
      <c r="A51" s="69"/>
      <c r="B51" s="158"/>
      <c r="C51" s="158"/>
      <c r="D51" s="159"/>
      <c r="E51" s="1"/>
      <c r="F51" s="1"/>
      <c r="G51" s="140"/>
      <c r="H51" s="1"/>
      <c r="I51" s="1"/>
      <c r="J51" s="1"/>
      <c r="K51" s="160"/>
      <c r="L51" s="1"/>
      <c r="M51" s="160"/>
      <c r="N51" s="1"/>
      <c r="O51" s="160"/>
      <c r="P51" s="1"/>
      <c r="Q51" s="1"/>
      <c r="R51" s="1"/>
      <c r="S51" s="1"/>
      <c r="T51" s="1"/>
      <c r="U51" s="1"/>
      <c r="V51" s="1"/>
      <c r="W51" s="22">
        <f t="shared" si="3"/>
        <v>0</v>
      </c>
      <c r="X51" s="46">
        <f t="shared" si="4"/>
        <v>0</v>
      </c>
      <c r="Y51" s="75"/>
      <c r="AC51" s="69"/>
    </row>
    <row r="52" spans="1:29" x14ac:dyDescent="0.25">
      <c r="A52" s="69"/>
      <c r="B52" s="158"/>
      <c r="C52" s="158"/>
      <c r="D52" s="159"/>
      <c r="E52" s="1"/>
      <c r="F52" s="1"/>
      <c r="G52" s="141"/>
      <c r="H52" s="111"/>
      <c r="I52" s="187"/>
      <c r="J52" s="187"/>
      <c r="K52" s="187"/>
      <c r="L52" s="111"/>
      <c r="M52" s="187"/>
      <c r="N52" s="111"/>
      <c r="O52" s="160"/>
      <c r="P52" s="1"/>
      <c r="Q52" s="111"/>
      <c r="R52" s="111"/>
      <c r="S52" s="111"/>
      <c r="T52" s="111"/>
      <c r="U52" s="111"/>
      <c r="V52" s="111"/>
      <c r="W52" s="22">
        <f t="shared" si="3"/>
        <v>0</v>
      </c>
      <c r="X52" s="46">
        <f t="shared" si="4"/>
        <v>0</v>
      </c>
      <c r="Y52" s="75"/>
      <c r="AC52" s="69"/>
    </row>
    <row r="53" spans="1:29" x14ac:dyDescent="0.25">
      <c r="A53" s="6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AC53" s="69"/>
    </row>
    <row r="54" spans="1:29" x14ac:dyDescent="0.25">
      <c r="A54" s="17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6"/>
      <c r="X54" s="42"/>
      <c r="Y54" s="75"/>
      <c r="Z54" s="69"/>
      <c r="AA54" s="69"/>
      <c r="AB54" s="76"/>
      <c r="AC54" s="69"/>
    </row>
  </sheetData>
  <protectedRanges>
    <protectedRange sqref="E3:F3 I3:V3" name="Bereik1"/>
    <protectedRange sqref="I27:I36 G5:H36 I5:J26 E5:E26 M5:V36 K5:L29 B5:D44 G37:L44 O37:V44 M37:N42 Z5:AA44" name="Bereik2"/>
    <protectedRange sqref="Z4:AA4" name="Bereik3"/>
    <protectedRange sqref="J27:J36 F5:F26" name="Bereik2_3_1"/>
  </protectedRanges>
  <sortState ref="B5:X47">
    <sortCondition descending="1" ref="W5:W47"/>
  </sortState>
  <customSheetViews>
    <customSheetView guid="{E44BAD5E-17BF-4C18-9EA1-96DD38A47EE5}" showGridLines="0" topLeftCell="A13">
      <selection activeCell="C1" sqref="C1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workbookViewId="0">
      <selection activeCell="AB13" sqref="AB13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10.42578125" style="5" bestFit="1" customWidth="1"/>
    <col min="29" max="29" width="3" customWidth="1"/>
  </cols>
  <sheetData>
    <row r="1" spans="1:29" ht="27" thickBot="1" x14ac:dyDescent="0.45">
      <c r="A1" s="91"/>
      <c r="B1" s="92"/>
      <c r="C1" s="92"/>
      <c r="D1" s="92"/>
      <c r="E1" s="252" t="s">
        <v>23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92"/>
      <c r="X1" s="93"/>
      <c r="Y1" s="94"/>
      <c r="Z1" s="219" t="s">
        <v>16</v>
      </c>
      <c r="AA1" s="91"/>
      <c r="AB1" s="95"/>
      <c r="AC1" s="91"/>
    </row>
    <row r="2" spans="1:29" ht="15.75" thickBot="1" x14ac:dyDescent="0.3">
      <c r="A2" s="89"/>
      <c r="B2" s="89"/>
      <c r="C2" s="89"/>
      <c r="D2" s="89"/>
      <c r="E2" s="253" t="s">
        <v>5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5"/>
      <c r="W2" s="96"/>
      <c r="X2" s="97"/>
      <c r="Y2" s="98"/>
      <c r="AA2" s="35" t="s">
        <v>18</v>
      </c>
      <c r="AB2" s="36">
        <f ca="1">TODAY()</f>
        <v>42318</v>
      </c>
      <c r="AC2" s="89"/>
    </row>
    <row r="3" spans="1:29" ht="15.75" thickBot="1" x14ac:dyDescent="0.3">
      <c r="A3" s="89"/>
      <c r="B3" s="89"/>
      <c r="C3" s="89"/>
      <c r="D3" s="89"/>
      <c r="E3" s="256" t="s">
        <v>7</v>
      </c>
      <c r="F3" s="257"/>
      <c r="G3" s="258" t="s">
        <v>94</v>
      </c>
      <c r="H3" s="259"/>
      <c r="I3" s="250" t="s">
        <v>422</v>
      </c>
      <c r="J3" s="257"/>
      <c r="K3" s="250" t="s">
        <v>39</v>
      </c>
      <c r="L3" s="257"/>
      <c r="M3" s="250" t="s">
        <v>251</v>
      </c>
      <c r="N3" s="257"/>
      <c r="O3" s="250" t="s">
        <v>196</v>
      </c>
      <c r="P3" s="257"/>
      <c r="Q3" s="250" t="s">
        <v>749</v>
      </c>
      <c r="R3" s="257"/>
      <c r="S3" s="250" t="s">
        <v>31</v>
      </c>
      <c r="T3" s="257"/>
      <c r="U3" s="250" t="s">
        <v>45</v>
      </c>
      <c r="V3" s="251"/>
      <c r="W3" s="24" t="s">
        <v>6</v>
      </c>
      <c r="X3" s="47" t="s">
        <v>12</v>
      </c>
      <c r="Y3" s="100"/>
      <c r="Z3" s="12"/>
      <c r="AA3" s="13" t="s">
        <v>4</v>
      </c>
      <c r="AB3" s="25" t="s">
        <v>16</v>
      </c>
      <c r="AC3" s="89"/>
    </row>
    <row r="4" spans="1:29" ht="15.75" thickBot="1" x14ac:dyDescent="0.3">
      <c r="A4" s="89"/>
      <c r="B4" s="39" t="s">
        <v>0</v>
      </c>
      <c r="C4" s="39" t="s">
        <v>1</v>
      </c>
      <c r="D4" s="39" t="s">
        <v>2</v>
      </c>
      <c r="E4" s="38" t="s">
        <v>17</v>
      </c>
      <c r="F4" s="191" t="s">
        <v>13</v>
      </c>
      <c r="G4" s="192" t="s">
        <v>17</v>
      </c>
      <c r="H4" s="192" t="s">
        <v>13</v>
      </c>
      <c r="I4" s="58" t="s">
        <v>17</v>
      </c>
      <c r="J4" s="38" t="s">
        <v>13</v>
      </c>
      <c r="K4" s="3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63" t="s">
        <v>4</v>
      </c>
      <c r="X4" s="68" t="s">
        <v>11</v>
      </c>
      <c r="Y4" s="100"/>
      <c r="Z4" s="20" t="s">
        <v>0</v>
      </c>
      <c r="AA4" s="17" t="s">
        <v>14</v>
      </c>
      <c r="AB4" s="14" t="s">
        <v>14</v>
      </c>
      <c r="AC4" s="89"/>
    </row>
    <row r="5" spans="1:29" x14ac:dyDescent="0.25">
      <c r="A5" s="89"/>
      <c r="B5" s="1" t="s">
        <v>183</v>
      </c>
      <c r="C5" s="1" t="s">
        <v>343</v>
      </c>
      <c r="D5" s="1">
        <v>1989</v>
      </c>
      <c r="E5" s="31">
        <v>2</v>
      </c>
      <c r="F5" s="221">
        <v>45</v>
      </c>
      <c r="G5" s="31">
        <v>2</v>
      </c>
      <c r="H5" s="223">
        <v>45</v>
      </c>
      <c r="I5" s="31"/>
      <c r="J5" s="30"/>
      <c r="K5" s="31">
        <v>1</v>
      </c>
      <c r="L5" s="30">
        <v>50</v>
      </c>
      <c r="M5" s="31">
        <v>1</v>
      </c>
      <c r="N5" s="30">
        <v>50</v>
      </c>
      <c r="O5" s="31">
        <v>1</v>
      </c>
      <c r="P5" s="30">
        <v>50</v>
      </c>
      <c r="Q5" s="31">
        <v>1</v>
      </c>
      <c r="R5" s="30">
        <v>50</v>
      </c>
      <c r="S5" s="31">
        <v>1</v>
      </c>
      <c r="T5" s="30">
        <v>50</v>
      </c>
      <c r="U5" s="31">
        <v>2</v>
      </c>
      <c r="V5" s="31">
        <v>45</v>
      </c>
      <c r="W5" s="23">
        <f>SUM(F5,H5,J5,L5,N5,P5,R5,T5,V5)-F5-H5</f>
        <v>295</v>
      </c>
      <c r="X5" s="51">
        <f t="shared" ref="X5:X36" si="0">COUNT(E5,G5,I5,K5,M5,O5,Q5,S5,U5)</f>
        <v>8</v>
      </c>
      <c r="Y5" s="98"/>
      <c r="Z5" s="1" t="s">
        <v>183</v>
      </c>
      <c r="AA5" s="152">
        <v>295</v>
      </c>
      <c r="AB5" s="101">
        <v>1</v>
      </c>
      <c r="AC5" s="89"/>
    </row>
    <row r="6" spans="1:29" x14ac:dyDescent="0.25">
      <c r="A6" s="89"/>
      <c r="B6" s="1" t="s">
        <v>335</v>
      </c>
      <c r="C6" s="1" t="s">
        <v>45</v>
      </c>
      <c r="D6" s="1">
        <v>1977</v>
      </c>
      <c r="E6" s="3"/>
      <c r="F6" s="3"/>
      <c r="G6" s="3">
        <v>4</v>
      </c>
      <c r="H6" s="218">
        <v>38</v>
      </c>
      <c r="I6" s="3">
        <v>1</v>
      </c>
      <c r="J6" s="15">
        <v>50</v>
      </c>
      <c r="K6" s="3">
        <v>3</v>
      </c>
      <c r="L6" s="15">
        <v>40</v>
      </c>
      <c r="M6" s="3">
        <v>2</v>
      </c>
      <c r="N6" s="15">
        <v>45</v>
      </c>
      <c r="O6" s="3">
        <v>3</v>
      </c>
      <c r="P6" s="15">
        <v>40</v>
      </c>
      <c r="Q6" s="3">
        <v>2</v>
      </c>
      <c r="R6" s="15">
        <v>45</v>
      </c>
      <c r="S6" s="3">
        <v>2</v>
      </c>
      <c r="T6" s="15">
        <v>45</v>
      </c>
      <c r="U6" s="3">
        <v>4</v>
      </c>
      <c r="V6" s="215">
        <v>38</v>
      </c>
      <c r="W6" s="22">
        <f>SUM(F6,H6,J6,L6,N6,P6,R6,T6,V6)-H6-V6</f>
        <v>265</v>
      </c>
      <c r="X6" s="46">
        <f t="shared" si="0"/>
        <v>8</v>
      </c>
      <c r="Y6" s="98"/>
      <c r="Z6" s="1" t="s">
        <v>335</v>
      </c>
      <c r="AA6" s="153">
        <v>265</v>
      </c>
      <c r="AB6" s="102">
        <v>2</v>
      </c>
      <c r="AC6" s="89"/>
    </row>
    <row r="7" spans="1:29" x14ac:dyDescent="0.25">
      <c r="A7" s="89"/>
      <c r="B7" s="1" t="s">
        <v>190</v>
      </c>
      <c r="C7" s="1" t="s">
        <v>39</v>
      </c>
      <c r="D7" s="1">
        <v>1992</v>
      </c>
      <c r="E7" s="3">
        <v>8</v>
      </c>
      <c r="F7" s="3">
        <v>33</v>
      </c>
      <c r="G7" s="3"/>
      <c r="H7" s="15"/>
      <c r="I7" s="3">
        <v>2</v>
      </c>
      <c r="J7" s="15">
        <v>45</v>
      </c>
      <c r="K7" s="162">
        <v>7</v>
      </c>
      <c r="L7" s="15">
        <v>34</v>
      </c>
      <c r="M7" s="3"/>
      <c r="N7" s="15"/>
      <c r="O7" s="3">
        <v>4</v>
      </c>
      <c r="P7" s="15">
        <v>38</v>
      </c>
      <c r="Q7" s="3"/>
      <c r="R7" s="15"/>
      <c r="S7" s="3">
        <v>3</v>
      </c>
      <c r="T7" s="15">
        <v>40</v>
      </c>
      <c r="U7" s="3">
        <v>8</v>
      </c>
      <c r="V7" s="3">
        <v>33</v>
      </c>
      <c r="W7" s="22">
        <f>SUM(F7,H7,J7,L7,N7,P7,R7,T7,V7)</f>
        <v>223</v>
      </c>
      <c r="X7" s="46">
        <f t="shared" si="0"/>
        <v>6</v>
      </c>
      <c r="Y7" s="98"/>
      <c r="Z7" s="1" t="s">
        <v>190</v>
      </c>
      <c r="AA7" s="153">
        <v>223</v>
      </c>
      <c r="AB7" s="102">
        <v>3</v>
      </c>
      <c r="AC7" s="89"/>
    </row>
    <row r="8" spans="1:29" x14ac:dyDescent="0.25">
      <c r="A8" s="89"/>
      <c r="B8" s="1" t="s">
        <v>197</v>
      </c>
      <c r="C8" s="1" t="s">
        <v>29</v>
      </c>
      <c r="D8" s="1">
        <v>1980</v>
      </c>
      <c r="E8" s="3">
        <v>14</v>
      </c>
      <c r="F8" s="215">
        <v>27</v>
      </c>
      <c r="G8" s="3">
        <v>11</v>
      </c>
      <c r="H8" s="15">
        <v>30</v>
      </c>
      <c r="I8" s="3"/>
      <c r="J8" s="15"/>
      <c r="K8" s="3">
        <v>10</v>
      </c>
      <c r="L8" s="15">
        <v>31</v>
      </c>
      <c r="M8" s="3">
        <v>6</v>
      </c>
      <c r="N8" s="15">
        <v>35</v>
      </c>
      <c r="O8" s="3">
        <v>5</v>
      </c>
      <c r="P8" s="15">
        <v>36</v>
      </c>
      <c r="Q8" s="3">
        <v>4</v>
      </c>
      <c r="R8" s="15">
        <v>38</v>
      </c>
      <c r="S8" s="3">
        <v>5</v>
      </c>
      <c r="T8" s="15">
        <v>36</v>
      </c>
      <c r="U8" s="3"/>
      <c r="V8" s="3"/>
      <c r="W8" s="22">
        <f>SUM(F8,H8,J8,L8,N8,P8,R8,T8,V8)-F8</f>
        <v>206</v>
      </c>
      <c r="X8" s="46">
        <f t="shared" si="0"/>
        <v>7</v>
      </c>
      <c r="Y8" s="98"/>
      <c r="Z8" s="1" t="s">
        <v>197</v>
      </c>
      <c r="AA8" s="153">
        <v>206</v>
      </c>
      <c r="AB8" s="261">
        <v>4</v>
      </c>
      <c r="AC8" s="89"/>
    </row>
    <row r="9" spans="1:29" x14ac:dyDescent="0.25">
      <c r="A9" s="89"/>
      <c r="B9" s="1" t="s">
        <v>193</v>
      </c>
      <c r="C9" s="1" t="s">
        <v>29</v>
      </c>
      <c r="D9" s="1">
        <v>1977</v>
      </c>
      <c r="E9" s="3">
        <v>11</v>
      </c>
      <c r="F9" s="215">
        <v>30</v>
      </c>
      <c r="G9" s="3">
        <v>9</v>
      </c>
      <c r="H9" s="15">
        <v>32</v>
      </c>
      <c r="I9" s="3"/>
      <c r="J9" s="15"/>
      <c r="K9" s="3">
        <v>8</v>
      </c>
      <c r="L9" s="15">
        <v>33</v>
      </c>
      <c r="M9" s="3">
        <v>5</v>
      </c>
      <c r="N9" s="15">
        <v>36</v>
      </c>
      <c r="O9" s="3">
        <v>7</v>
      </c>
      <c r="P9" s="15">
        <v>34</v>
      </c>
      <c r="Q9" s="3">
        <v>3</v>
      </c>
      <c r="R9" s="15">
        <v>40</v>
      </c>
      <c r="S9" s="3"/>
      <c r="T9" s="15"/>
      <c r="U9" s="3">
        <v>10</v>
      </c>
      <c r="V9" s="3">
        <v>31</v>
      </c>
      <c r="W9" s="22">
        <f>SUM(F9,H9,J9,L9,N9,P9,R9,T9,V9)-F9</f>
        <v>206</v>
      </c>
      <c r="X9" s="46">
        <f t="shared" si="0"/>
        <v>7</v>
      </c>
      <c r="Y9" s="98"/>
      <c r="Z9" s="1" t="s">
        <v>193</v>
      </c>
      <c r="AA9" s="153">
        <v>206</v>
      </c>
      <c r="AB9" s="261">
        <v>5</v>
      </c>
      <c r="AC9" s="89"/>
    </row>
    <row r="10" spans="1:29" x14ac:dyDescent="0.25">
      <c r="A10" s="89"/>
      <c r="B10" s="1" t="s">
        <v>189</v>
      </c>
      <c r="C10" s="1" t="s">
        <v>49</v>
      </c>
      <c r="D10" s="1">
        <v>1983</v>
      </c>
      <c r="E10" s="3">
        <v>7</v>
      </c>
      <c r="F10" s="3">
        <v>34</v>
      </c>
      <c r="G10" s="3">
        <v>3</v>
      </c>
      <c r="H10" s="15">
        <v>40</v>
      </c>
      <c r="I10" s="3"/>
      <c r="J10" s="15"/>
      <c r="K10" s="3"/>
      <c r="L10" s="15"/>
      <c r="M10" s="3"/>
      <c r="N10" s="15"/>
      <c r="O10" s="3">
        <v>2</v>
      </c>
      <c r="P10" s="15">
        <v>45</v>
      </c>
      <c r="Q10" s="3"/>
      <c r="R10" s="15"/>
      <c r="S10" s="3"/>
      <c r="T10" s="15"/>
      <c r="U10" s="3"/>
      <c r="V10" s="3"/>
      <c r="W10" s="22">
        <f t="shared" ref="W10:W41" si="1">SUM(F10,H10,J10,L10,N10,P10,R10,T10,V10)</f>
        <v>119</v>
      </c>
      <c r="X10" s="206">
        <f t="shared" si="0"/>
        <v>3</v>
      </c>
      <c r="Y10" s="98"/>
      <c r="Z10" s="1" t="s">
        <v>189</v>
      </c>
      <c r="AA10" s="153">
        <v>119</v>
      </c>
      <c r="AB10" s="261">
        <v>6</v>
      </c>
      <c r="AC10" s="89"/>
    </row>
    <row r="11" spans="1:29" x14ac:dyDescent="0.25">
      <c r="A11" s="89"/>
      <c r="B11" s="1" t="s">
        <v>192</v>
      </c>
      <c r="C11" s="1" t="s">
        <v>49</v>
      </c>
      <c r="D11" s="1">
        <v>1995</v>
      </c>
      <c r="E11" s="3">
        <v>10</v>
      </c>
      <c r="F11" s="3">
        <v>31</v>
      </c>
      <c r="G11" s="3">
        <v>7</v>
      </c>
      <c r="H11" s="15">
        <v>34</v>
      </c>
      <c r="I11" s="3"/>
      <c r="J11" s="15"/>
      <c r="K11" s="3"/>
      <c r="L11" s="15"/>
      <c r="M11" s="3"/>
      <c r="N11" s="15"/>
      <c r="O11" s="3"/>
      <c r="P11" s="15"/>
      <c r="Q11" s="3"/>
      <c r="R11" s="15"/>
      <c r="S11" s="3"/>
      <c r="T11" s="15"/>
      <c r="U11" s="3"/>
      <c r="V11" s="3"/>
      <c r="W11" s="22">
        <f t="shared" si="1"/>
        <v>65</v>
      </c>
      <c r="X11" s="206">
        <f t="shared" si="0"/>
        <v>2</v>
      </c>
      <c r="Y11" s="98"/>
      <c r="Z11" s="1" t="s">
        <v>192</v>
      </c>
      <c r="AA11" s="153">
        <v>65</v>
      </c>
      <c r="AB11" s="263">
        <v>7</v>
      </c>
      <c r="AC11" s="89"/>
    </row>
    <row r="12" spans="1:29" x14ac:dyDescent="0.25">
      <c r="A12" s="89"/>
      <c r="B12" s="1" t="s">
        <v>202</v>
      </c>
      <c r="C12" s="1" t="s">
        <v>203</v>
      </c>
      <c r="D12" s="1">
        <v>1978</v>
      </c>
      <c r="E12" s="3">
        <v>19</v>
      </c>
      <c r="F12" s="3">
        <v>22</v>
      </c>
      <c r="G12" s="3">
        <v>12</v>
      </c>
      <c r="H12" s="15">
        <v>29</v>
      </c>
      <c r="I12" s="3"/>
      <c r="J12" s="15"/>
      <c r="K12" s="3"/>
      <c r="L12" s="15"/>
      <c r="M12" s="3"/>
      <c r="N12" s="15"/>
      <c r="O12" s="3"/>
      <c r="P12" s="15"/>
      <c r="Q12" s="3"/>
      <c r="R12" s="15"/>
      <c r="S12" s="3"/>
      <c r="T12" s="15"/>
      <c r="U12" s="3"/>
      <c r="V12" s="3"/>
      <c r="W12" s="22">
        <f t="shared" si="1"/>
        <v>51</v>
      </c>
      <c r="X12" s="206">
        <f t="shared" si="0"/>
        <v>2</v>
      </c>
      <c r="Y12" s="98"/>
      <c r="Z12" s="1" t="s">
        <v>202</v>
      </c>
      <c r="AA12" s="153">
        <v>51</v>
      </c>
      <c r="AB12" s="263">
        <v>8</v>
      </c>
      <c r="AC12" s="89"/>
    </row>
    <row r="13" spans="1:29" x14ac:dyDescent="0.25">
      <c r="A13" s="89"/>
      <c r="B13" s="1" t="s">
        <v>333</v>
      </c>
      <c r="C13" s="1" t="s">
        <v>334</v>
      </c>
      <c r="D13" s="1">
        <v>1987</v>
      </c>
      <c r="E13" s="3"/>
      <c r="F13" s="3"/>
      <c r="G13" s="3">
        <v>1</v>
      </c>
      <c r="H13" s="15">
        <v>50</v>
      </c>
      <c r="I13" s="3"/>
      <c r="J13" s="15"/>
      <c r="K13" s="3"/>
      <c r="L13" s="15"/>
      <c r="M13" s="3"/>
      <c r="N13" s="15"/>
      <c r="O13" s="3"/>
      <c r="P13" s="15"/>
      <c r="Q13" s="3"/>
      <c r="R13" s="15"/>
      <c r="S13" s="3"/>
      <c r="T13" s="15"/>
      <c r="U13" s="3"/>
      <c r="V13" s="3"/>
      <c r="W13" s="22">
        <f t="shared" si="1"/>
        <v>50</v>
      </c>
      <c r="X13" s="206">
        <f t="shared" si="0"/>
        <v>1</v>
      </c>
      <c r="Y13" s="98"/>
      <c r="Z13" s="1" t="s">
        <v>333</v>
      </c>
      <c r="AA13" s="153">
        <v>50</v>
      </c>
      <c r="AB13" s="263">
        <v>9</v>
      </c>
      <c r="AC13" s="89"/>
    </row>
    <row r="14" spans="1:29" x14ac:dyDescent="0.25">
      <c r="A14" s="89"/>
      <c r="B14" s="1" t="s">
        <v>182</v>
      </c>
      <c r="C14" s="1" t="s">
        <v>96</v>
      </c>
      <c r="D14" s="1">
        <v>1992</v>
      </c>
      <c r="E14" s="3">
        <v>1</v>
      </c>
      <c r="F14" s="3">
        <v>50</v>
      </c>
      <c r="G14" s="3"/>
      <c r="H14" s="15"/>
      <c r="I14" s="3"/>
      <c r="J14" s="15"/>
      <c r="K14" s="3"/>
      <c r="L14" s="15"/>
      <c r="M14" s="3"/>
      <c r="N14" s="15"/>
      <c r="O14" s="3"/>
      <c r="P14" s="15"/>
      <c r="Q14" s="3"/>
      <c r="R14" s="15"/>
      <c r="S14" s="3"/>
      <c r="T14" s="15"/>
      <c r="U14" s="3"/>
      <c r="V14" s="3"/>
      <c r="W14" s="22">
        <f t="shared" si="1"/>
        <v>50</v>
      </c>
      <c r="X14" s="206">
        <f t="shared" si="0"/>
        <v>1</v>
      </c>
      <c r="Y14" s="98"/>
      <c r="Z14" s="1" t="s">
        <v>182</v>
      </c>
      <c r="AA14" s="153">
        <v>50</v>
      </c>
      <c r="AB14" s="263">
        <v>10</v>
      </c>
      <c r="AC14" s="89"/>
    </row>
    <row r="15" spans="1:29" x14ac:dyDescent="0.25">
      <c r="A15" s="89"/>
      <c r="B15" s="158" t="s">
        <v>614</v>
      </c>
      <c r="C15" s="158" t="s">
        <v>508</v>
      </c>
      <c r="D15" s="159" t="s">
        <v>430</v>
      </c>
      <c r="E15" s="3"/>
      <c r="F15" s="3"/>
      <c r="G15" s="3"/>
      <c r="H15" s="15"/>
      <c r="I15" s="162"/>
      <c r="J15" s="169"/>
      <c r="K15" s="162">
        <v>2</v>
      </c>
      <c r="L15" s="15">
        <v>45</v>
      </c>
      <c r="M15" s="3"/>
      <c r="N15" s="15"/>
      <c r="O15" s="3"/>
      <c r="P15" s="15"/>
      <c r="Q15" s="3"/>
      <c r="R15" s="15"/>
      <c r="S15" s="3"/>
      <c r="T15" s="15"/>
      <c r="U15" s="3"/>
      <c r="V15" s="3"/>
      <c r="W15" s="22">
        <f t="shared" si="1"/>
        <v>45</v>
      </c>
      <c r="X15" s="206">
        <f t="shared" si="0"/>
        <v>1</v>
      </c>
      <c r="Y15" s="98"/>
      <c r="Z15" s="158" t="s">
        <v>614</v>
      </c>
      <c r="AA15" s="153">
        <v>45</v>
      </c>
      <c r="AB15" s="263">
        <v>11</v>
      </c>
      <c r="AC15" s="89"/>
    </row>
    <row r="16" spans="1:29" x14ac:dyDescent="0.25">
      <c r="A16" s="89"/>
      <c r="B16" s="158" t="s">
        <v>426</v>
      </c>
      <c r="C16" s="158" t="s">
        <v>427</v>
      </c>
      <c r="D16" s="159" t="s">
        <v>425</v>
      </c>
      <c r="E16" s="3"/>
      <c r="F16" s="3"/>
      <c r="G16" s="3"/>
      <c r="H16" s="15"/>
      <c r="I16" s="162">
        <v>3</v>
      </c>
      <c r="J16" s="169">
        <v>40</v>
      </c>
      <c r="K16" s="3"/>
      <c r="L16" s="15"/>
      <c r="M16" s="3"/>
      <c r="N16" s="15"/>
      <c r="O16" s="3"/>
      <c r="P16" s="15"/>
      <c r="Q16" s="3"/>
      <c r="R16" s="15"/>
      <c r="S16" s="3"/>
      <c r="T16" s="15"/>
      <c r="U16" s="3"/>
      <c r="V16" s="3"/>
      <c r="W16" s="22">
        <f t="shared" si="1"/>
        <v>40</v>
      </c>
      <c r="X16" s="206">
        <f t="shared" si="0"/>
        <v>1</v>
      </c>
      <c r="Y16" s="98"/>
      <c r="Z16" s="158" t="s">
        <v>426</v>
      </c>
      <c r="AA16" s="153">
        <v>40</v>
      </c>
      <c r="AB16" s="263">
        <v>12</v>
      </c>
      <c r="AC16" s="89"/>
    </row>
    <row r="17" spans="1:29" x14ac:dyDescent="0.25">
      <c r="A17" s="89"/>
      <c r="B17" s="1" t="s">
        <v>184</v>
      </c>
      <c r="C17" s="1" t="s">
        <v>49</v>
      </c>
      <c r="D17" s="1">
        <v>1988</v>
      </c>
      <c r="E17" s="3">
        <v>3</v>
      </c>
      <c r="F17" s="3">
        <v>40</v>
      </c>
      <c r="G17" s="3"/>
      <c r="H17" s="15"/>
      <c r="I17" s="3"/>
      <c r="J17" s="15"/>
      <c r="K17" s="3"/>
      <c r="L17" s="15"/>
      <c r="M17" s="3"/>
      <c r="N17" s="15"/>
      <c r="O17" s="3"/>
      <c r="P17" s="15"/>
      <c r="Q17" s="3"/>
      <c r="R17" s="15"/>
      <c r="S17" s="3"/>
      <c r="T17" s="15"/>
      <c r="U17" s="3"/>
      <c r="V17" s="3"/>
      <c r="W17" s="22">
        <f t="shared" si="1"/>
        <v>40</v>
      </c>
      <c r="X17" s="206">
        <f t="shared" si="0"/>
        <v>1</v>
      </c>
      <c r="Y17" s="98"/>
      <c r="Z17" s="1" t="s">
        <v>184</v>
      </c>
      <c r="AA17" s="153">
        <v>40</v>
      </c>
      <c r="AB17" s="263">
        <v>13</v>
      </c>
      <c r="AC17" s="89"/>
    </row>
    <row r="18" spans="1:29" x14ac:dyDescent="0.25">
      <c r="A18" s="89"/>
      <c r="B18" s="158" t="s">
        <v>704</v>
      </c>
      <c r="C18" s="158" t="s">
        <v>684</v>
      </c>
      <c r="D18" s="159" t="s">
        <v>430</v>
      </c>
      <c r="E18" s="3"/>
      <c r="F18" s="3"/>
      <c r="G18" s="3"/>
      <c r="H18" s="15"/>
      <c r="I18" s="3"/>
      <c r="J18" s="15"/>
      <c r="K18" s="162"/>
      <c r="L18" s="15"/>
      <c r="M18" s="162">
        <v>3</v>
      </c>
      <c r="N18" s="15">
        <v>40</v>
      </c>
      <c r="O18" s="3"/>
      <c r="P18" s="15"/>
      <c r="Q18" s="3"/>
      <c r="R18" s="15"/>
      <c r="S18" s="3"/>
      <c r="T18" s="15"/>
      <c r="U18" s="3"/>
      <c r="V18" s="3"/>
      <c r="W18" s="22">
        <f t="shared" si="1"/>
        <v>40</v>
      </c>
      <c r="X18" s="206">
        <f t="shared" si="0"/>
        <v>1</v>
      </c>
      <c r="Y18" s="98"/>
      <c r="Z18" s="158" t="s">
        <v>704</v>
      </c>
      <c r="AA18" s="153">
        <v>40</v>
      </c>
      <c r="AB18" s="263">
        <v>14</v>
      </c>
      <c r="AC18" s="89"/>
    </row>
    <row r="19" spans="1:29" x14ac:dyDescent="0.25">
      <c r="A19" s="89"/>
      <c r="B19" s="1" t="s">
        <v>185</v>
      </c>
      <c r="C19" s="1" t="s">
        <v>186</v>
      </c>
      <c r="D19" s="1">
        <v>1987</v>
      </c>
      <c r="E19" s="3">
        <v>4</v>
      </c>
      <c r="F19" s="3">
        <v>38</v>
      </c>
      <c r="G19" s="3"/>
      <c r="H19" s="15"/>
      <c r="I19" s="3"/>
      <c r="J19" s="15"/>
      <c r="K19" s="3"/>
      <c r="L19" s="15"/>
      <c r="M19" s="3"/>
      <c r="N19" s="15"/>
      <c r="O19" s="3"/>
      <c r="P19" s="15"/>
      <c r="Q19" s="3"/>
      <c r="R19" s="15"/>
      <c r="S19" s="3"/>
      <c r="T19" s="15"/>
      <c r="U19" s="3"/>
      <c r="V19" s="3"/>
      <c r="W19" s="22">
        <f t="shared" si="1"/>
        <v>38</v>
      </c>
      <c r="X19" s="206">
        <f t="shared" si="0"/>
        <v>1</v>
      </c>
      <c r="Y19" s="98"/>
      <c r="Z19" s="1" t="s">
        <v>185</v>
      </c>
      <c r="AA19" s="153">
        <v>38</v>
      </c>
      <c r="AB19" s="263">
        <v>15</v>
      </c>
      <c r="AC19" s="89"/>
    </row>
    <row r="20" spans="1:29" x14ac:dyDescent="0.25">
      <c r="A20" s="89"/>
      <c r="B20" s="158" t="s">
        <v>428</v>
      </c>
      <c r="C20" s="158" t="s">
        <v>49</v>
      </c>
      <c r="D20" s="159" t="s">
        <v>423</v>
      </c>
      <c r="E20" s="3"/>
      <c r="F20" s="3"/>
      <c r="G20" s="3"/>
      <c r="H20" s="15"/>
      <c r="I20" s="162">
        <v>4</v>
      </c>
      <c r="J20" s="169">
        <v>38</v>
      </c>
      <c r="K20" s="3"/>
      <c r="L20" s="15"/>
      <c r="M20" s="3"/>
      <c r="N20" s="15"/>
      <c r="O20" s="3"/>
      <c r="P20" s="15"/>
      <c r="Q20" s="3"/>
      <c r="R20" s="15"/>
      <c r="S20" s="3"/>
      <c r="T20" s="15"/>
      <c r="U20" s="3"/>
      <c r="V20" s="3"/>
      <c r="W20" s="22">
        <f t="shared" si="1"/>
        <v>38</v>
      </c>
      <c r="X20" s="206">
        <f t="shared" si="0"/>
        <v>1</v>
      </c>
      <c r="Y20" s="98"/>
      <c r="Z20" s="158" t="s">
        <v>428</v>
      </c>
      <c r="AA20" s="153">
        <v>38</v>
      </c>
      <c r="AB20" s="263">
        <v>16</v>
      </c>
      <c r="AC20" s="89"/>
    </row>
    <row r="21" spans="1:29" x14ac:dyDescent="0.25">
      <c r="A21" s="89"/>
      <c r="B21" s="158" t="s">
        <v>705</v>
      </c>
      <c r="C21" s="158" t="s">
        <v>49</v>
      </c>
      <c r="D21" s="159" t="s">
        <v>493</v>
      </c>
      <c r="E21" s="3"/>
      <c r="F21" s="3"/>
      <c r="G21" s="3"/>
      <c r="H21" s="15"/>
      <c r="I21" s="162"/>
      <c r="J21" s="169"/>
      <c r="K21" s="162"/>
      <c r="L21" s="15"/>
      <c r="M21" s="162">
        <v>4</v>
      </c>
      <c r="N21" s="15">
        <v>38</v>
      </c>
      <c r="O21" s="3"/>
      <c r="P21" s="15"/>
      <c r="Q21" s="3"/>
      <c r="R21" s="15"/>
      <c r="S21" s="3"/>
      <c r="T21" s="15"/>
      <c r="U21" s="3"/>
      <c r="V21" s="3"/>
      <c r="W21" s="22">
        <f t="shared" si="1"/>
        <v>38</v>
      </c>
      <c r="X21" s="206">
        <f t="shared" si="0"/>
        <v>1</v>
      </c>
      <c r="Y21" s="98"/>
      <c r="Z21" s="158" t="s">
        <v>705</v>
      </c>
      <c r="AA21" s="153">
        <v>38</v>
      </c>
      <c r="AB21" s="263">
        <v>17</v>
      </c>
      <c r="AC21" s="89"/>
    </row>
    <row r="22" spans="1:29" x14ac:dyDescent="0.25">
      <c r="A22" s="89"/>
      <c r="B22" s="158" t="s">
        <v>615</v>
      </c>
      <c r="C22" s="158" t="s">
        <v>49</v>
      </c>
      <c r="D22" s="159" t="s">
        <v>517</v>
      </c>
      <c r="E22" s="3"/>
      <c r="F22" s="3"/>
      <c r="G22" s="3"/>
      <c r="H22" s="15"/>
      <c r="I22" s="3"/>
      <c r="J22" s="15"/>
      <c r="K22" s="162">
        <v>4</v>
      </c>
      <c r="L22" s="15">
        <v>38</v>
      </c>
      <c r="M22" s="3"/>
      <c r="N22" s="15"/>
      <c r="O22" s="3"/>
      <c r="P22" s="15"/>
      <c r="Q22" s="3"/>
      <c r="R22" s="15"/>
      <c r="S22" s="3"/>
      <c r="T22" s="15"/>
      <c r="U22" s="3"/>
      <c r="V22" s="3"/>
      <c r="W22" s="22">
        <f t="shared" si="1"/>
        <v>38</v>
      </c>
      <c r="X22" s="206">
        <f t="shared" si="0"/>
        <v>1</v>
      </c>
      <c r="Y22" s="98"/>
      <c r="Z22" s="158" t="s">
        <v>615</v>
      </c>
      <c r="AA22" s="153">
        <v>38</v>
      </c>
      <c r="AB22" s="263">
        <v>18</v>
      </c>
      <c r="AC22" s="89"/>
    </row>
    <row r="23" spans="1:29" x14ac:dyDescent="0.25">
      <c r="A23" s="89"/>
      <c r="B23" s="158" t="s">
        <v>429</v>
      </c>
      <c r="C23" s="158" t="s">
        <v>94</v>
      </c>
      <c r="D23" s="159" t="s">
        <v>430</v>
      </c>
      <c r="E23" s="3"/>
      <c r="F23" s="3"/>
      <c r="G23" s="3"/>
      <c r="H23" s="15"/>
      <c r="I23" s="162">
        <v>5</v>
      </c>
      <c r="J23" s="169">
        <v>36</v>
      </c>
      <c r="K23" s="3"/>
      <c r="L23" s="15"/>
      <c r="M23" s="3"/>
      <c r="N23" s="15"/>
      <c r="O23" s="3"/>
      <c r="P23" s="15"/>
      <c r="Q23" s="3"/>
      <c r="R23" s="15"/>
      <c r="S23" s="3"/>
      <c r="T23" s="15"/>
      <c r="U23" s="3"/>
      <c r="V23" s="3"/>
      <c r="W23" s="22">
        <f t="shared" si="1"/>
        <v>36</v>
      </c>
      <c r="X23" s="206">
        <f t="shared" si="0"/>
        <v>1</v>
      </c>
      <c r="Y23" s="98"/>
      <c r="Z23" s="158" t="s">
        <v>429</v>
      </c>
      <c r="AA23" s="153">
        <v>36</v>
      </c>
      <c r="AB23" s="263">
        <v>19</v>
      </c>
      <c r="AC23" s="89"/>
    </row>
    <row r="24" spans="1:29" x14ac:dyDescent="0.25">
      <c r="A24" s="89"/>
      <c r="B24" s="1" t="s">
        <v>187</v>
      </c>
      <c r="C24" s="1" t="s">
        <v>110</v>
      </c>
      <c r="D24" s="1">
        <v>1993</v>
      </c>
      <c r="E24" s="3">
        <v>5</v>
      </c>
      <c r="F24" s="3">
        <v>36</v>
      </c>
      <c r="G24" s="3"/>
      <c r="H24" s="15"/>
      <c r="I24" s="3"/>
      <c r="J24" s="15"/>
      <c r="K24" s="3"/>
      <c r="L24" s="15"/>
      <c r="M24" s="3"/>
      <c r="N24" s="15"/>
      <c r="O24" s="3"/>
      <c r="P24" s="15"/>
      <c r="Q24" s="3"/>
      <c r="R24" s="15"/>
      <c r="S24" s="3"/>
      <c r="T24" s="15"/>
      <c r="U24" s="3"/>
      <c r="V24" s="3"/>
      <c r="W24" s="22">
        <f t="shared" si="1"/>
        <v>36</v>
      </c>
      <c r="X24" s="206">
        <f t="shared" si="0"/>
        <v>1</v>
      </c>
      <c r="Y24" s="98"/>
      <c r="Z24" s="1" t="s">
        <v>187</v>
      </c>
      <c r="AA24" s="153">
        <v>36</v>
      </c>
      <c r="AB24" s="263">
        <v>20</v>
      </c>
      <c r="AC24" s="89"/>
    </row>
    <row r="25" spans="1:29" x14ac:dyDescent="0.25">
      <c r="A25" s="89"/>
      <c r="B25" s="1" t="s">
        <v>336</v>
      </c>
      <c r="C25" s="1" t="s">
        <v>196</v>
      </c>
      <c r="D25" s="1">
        <v>1981</v>
      </c>
      <c r="E25" s="3"/>
      <c r="F25" s="3"/>
      <c r="G25" s="3">
        <v>5</v>
      </c>
      <c r="H25" s="15">
        <v>36</v>
      </c>
      <c r="I25" s="3"/>
      <c r="J25" s="15"/>
      <c r="K25" s="3"/>
      <c r="L25" s="15"/>
      <c r="M25" s="3"/>
      <c r="N25" s="15"/>
      <c r="O25" s="3"/>
      <c r="P25" s="15"/>
      <c r="Q25" s="3"/>
      <c r="R25" s="15"/>
      <c r="S25" s="3"/>
      <c r="T25" s="15"/>
      <c r="U25" s="3"/>
      <c r="V25" s="3"/>
      <c r="W25" s="22">
        <f t="shared" si="1"/>
        <v>36</v>
      </c>
      <c r="X25" s="206">
        <f t="shared" si="0"/>
        <v>1</v>
      </c>
      <c r="Y25" s="98"/>
      <c r="Z25" s="1" t="s">
        <v>336</v>
      </c>
      <c r="AA25" s="153">
        <v>36</v>
      </c>
      <c r="AB25" s="263">
        <v>21</v>
      </c>
      <c r="AC25" s="89"/>
    </row>
    <row r="26" spans="1:29" x14ac:dyDescent="0.25">
      <c r="A26" s="89"/>
      <c r="B26" s="158" t="s">
        <v>616</v>
      </c>
      <c r="C26" s="158" t="s">
        <v>617</v>
      </c>
      <c r="D26" s="159" t="s">
        <v>432</v>
      </c>
      <c r="E26" s="3"/>
      <c r="F26" s="3"/>
      <c r="G26" s="3"/>
      <c r="H26" s="15"/>
      <c r="I26" s="3"/>
      <c r="J26" s="15"/>
      <c r="K26" s="162">
        <v>5</v>
      </c>
      <c r="L26" s="15">
        <v>36</v>
      </c>
      <c r="M26" s="3"/>
      <c r="N26" s="15"/>
      <c r="O26" s="3"/>
      <c r="P26" s="15"/>
      <c r="Q26" s="3"/>
      <c r="R26" s="15"/>
      <c r="S26" s="3"/>
      <c r="T26" s="15"/>
      <c r="U26" s="3"/>
      <c r="V26" s="3"/>
      <c r="W26" s="22">
        <f t="shared" si="1"/>
        <v>36</v>
      </c>
      <c r="X26" s="206">
        <f t="shared" si="0"/>
        <v>1</v>
      </c>
      <c r="Y26" s="98"/>
      <c r="Z26" s="158" t="s">
        <v>616</v>
      </c>
      <c r="AA26" s="153">
        <v>36</v>
      </c>
      <c r="AB26" s="263">
        <v>22</v>
      </c>
      <c r="AC26" s="89"/>
    </row>
    <row r="27" spans="1:29" x14ac:dyDescent="0.25">
      <c r="A27" s="89"/>
      <c r="B27" s="158" t="s">
        <v>431</v>
      </c>
      <c r="C27" s="158" t="s">
        <v>94</v>
      </c>
      <c r="D27" s="159" t="s">
        <v>432</v>
      </c>
      <c r="E27" s="3"/>
      <c r="F27" s="3"/>
      <c r="G27" s="3"/>
      <c r="H27" s="15"/>
      <c r="I27" s="162">
        <v>6</v>
      </c>
      <c r="J27" s="169">
        <v>35</v>
      </c>
      <c r="K27" s="3"/>
      <c r="L27" s="15"/>
      <c r="M27" s="3"/>
      <c r="N27" s="15"/>
      <c r="O27" s="3"/>
      <c r="P27" s="15"/>
      <c r="Q27" s="3"/>
      <c r="R27" s="15"/>
      <c r="S27" s="3"/>
      <c r="T27" s="15"/>
      <c r="U27" s="3"/>
      <c r="V27" s="3"/>
      <c r="W27" s="22">
        <f t="shared" si="1"/>
        <v>35</v>
      </c>
      <c r="X27" s="206">
        <f t="shared" si="0"/>
        <v>1</v>
      </c>
      <c r="Y27" s="98"/>
      <c r="Z27" s="158" t="s">
        <v>431</v>
      </c>
      <c r="AA27" s="153">
        <v>35</v>
      </c>
      <c r="AB27" s="263">
        <v>23</v>
      </c>
      <c r="AC27" s="89"/>
    </row>
    <row r="28" spans="1:29" x14ac:dyDescent="0.25">
      <c r="A28" s="89"/>
      <c r="B28" s="1" t="s">
        <v>337</v>
      </c>
      <c r="C28" s="1" t="s">
        <v>49</v>
      </c>
      <c r="D28" s="1">
        <v>1992</v>
      </c>
      <c r="E28" s="3"/>
      <c r="F28" s="3"/>
      <c r="G28" s="3">
        <v>6</v>
      </c>
      <c r="H28" s="15">
        <v>35</v>
      </c>
      <c r="I28" s="3"/>
      <c r="J28" s="15"/>
      <c r="K28" s="3"/>
      <c r="L28" s="15"/>
      <c r="M28" s="3"/>
      <c r="N28" s="15"/>
      <c r="O28" s="3"/>
      <c r="P28" s="15"/>
      <c r="Q28" s="3"/>
      <c r="R28" s="15"/>
      <c r="S28" s="3"/>
      <c r="T28" s="15"/>
      <c r="U28" s="3"/>
      <c r="V28" s="3"/>
      <c r="W28" s="22">
        <f t="shared" si="1"/>
        <v>35</v>
      </c>
      <c r="X28" s="206">
        <f t="shared" si="0"/>
        <v>1</v>
      </c>
      <c r="Y28" s="98"/>
      <c r="Z28" s="1" t="s">
        <v>337</v>
      </c>
      <c r="AA28" s="153">
        <v>35</v>
      </c>
      <c r="AB28" s="263">
        <v>24</v>
      </c>
      <c r="AC28" s="89"/>
    </row>
    <row r="29" spans="1:29" x14ac:dyDescent="0.25">
      <c r="A29" s="89"/>
      <c r="B29" s="158" t="s">
        <v>618</v>
      </c>
      <c r="C29" s="158" t="s">
        <v>510</v>
      </c>
      <c r="D29" s="159" t="s">
        <v>491</v>
      </c>
      <c r="E29" s="3"/>
      <c r="F29" s="3"/>
      <c r="G29" s="3"/>
      <c r="H29" s="15"/>
      <c r="I29" s="3"/>
      <c r="J29" s="15"/>
      <c r="K29" s="162">
        <v>6</v>
      </c>
      <c r="L29" s="15">
        <v>35</v>
      </c>
      <c r="M29" s="3"/>
      <c r="N29" s="15"/>
      <c r="O29" s="3"/>
      <c r="P29" s="15"/>
      <c r="Q29" s="3"/>
      <c r="R29" s="15"/>
      <c r="S29" s="3"/>
      <c r="T29" s="15"/>
      <c r="U29" s="3"/>
      <c r="V29" s="3"/>
      <c r="W29" s="22">
        <f t="shared" si="1"/>
        <v>35</v>
      </c>
      <c r="X29" s="206">
        <f t="shared" si="0"/>
        <v>1</v>
      </c>
      <c r="Y29" s="98"/>
      <c r="Z29" s="158" t="s">
        <v>618</v>
      </c>
      <c r="AA29" s="153">
        <v>35</v>
      </c>
      <c r="AB29" s="263">
        <v>25</v>
      </c>
      <c r="AC29" s="89"/>
    </row>
    <row r="30" spans="1:29" x14ac:dyDescent="0.25">
      <c r="A30" s="89"/>
      <c r="B30" s="1" t="s">
        <v>188</v>
      </c>
      <c r="C30" s="1" t="s">
        <v>49</v>
      </c>
      <c r="D30" s="1">
        <v>1979</v>
      </c>
      <c r="E30" s="3">
        <v>6</v>
      </c>
      <c r="F30" s="3">
        <v>35</v>
      </c>
      <c r="G30" s="1"/>
      <c r="H30" s="1"/>
      <c r="I30" s="3"/>
      <c r="J30" s="15"/>
      <c r="K30" s="3"/>
      <c r="L30" s="15"/>
      <c r="M30" s="3"/>
      <c r="N30" s="15"/>
      <c r="O30" s="3"/>
      <c r="P30" s="15"/>
      <c r="Q30" s="3"/>
      <c r="R30" s="15"/>
      <c r="S30" s="3"/>
      <c r="T30" s="15"/>
      <c r="U30" s="3"/>
      <c r="V30" s="3"/>
      <c r="W30" s="22">
        <f t="shared" si="1"/>
        <v>35</v>
      </c>
      <c r="X30" s="206">
        <f t="shared" si="0"/>
        <v>1</v>
      </c>
      <c r="Y30" s="98"/>
      <c r="Z30" s="1" t="s">
        <v>188</v>
      </c>
      <c r="AA30" s="153">
        <v>35</v>
      </c>
      <c r="AB30" s="263">
        <v>26</v>
      </c>
      <c r="AC30" s="89"/>
    </row>
    <row r="31" spans="1:29" x14ac:dyDescent="0.25">
      <c r="A31" s="89"/>
      <c r="B31" s="158" t="s">
        <v>744</v>
      </c>
      <c r="C31" s="158" t="s">
        <v>738</v>
      </c>
      <c r="D31" s="159" t="s">
        <v>718</v>
      </c>
      <c r="E31" s="3"/>
      <c r="F31" s="3"/>
      <c r="G31" s="1"/>
      <c r="H31" s="1"/>
      <c r="I31" s="3"/>
      <c r="J31" s="15"/>
      <c r="K31" s="3"/>
      <c r="L31" s="15"/>
      <c r="M31" s="3"/>
      <c r="N31" s="15"/>
      <c r="O31" s="162">
        <v>6</v>
      </c>
      <c r="P31" s="15">
        <v>35</v>
      </c>
      <c r="Q31" s="3"/>
      <c r="R31" s="15"/>
      <c r="S31" s="3"/>
      <c r="T31" s="15"/>
      <c r="U31" s="3"/>
      <c r="V31" s="3"/>
      <c r="W31" s="22">
        <f t="shared" si="1"/>
        <v>35</v>
      </c>
      <c r="X31" s="206">
        <f t="shared" si="0"/>
        <v>1</v>
      </c>
      <c r="Y31" s="98"/>
      <c r="Z31" s="158" t="s">
        <v>744</v>
      </c>
      <c r="AA31" s="153">
        <v>35</v>
      </c>
      <c r="AB31" s="263">
        <v>27</v>
      </c>
      <c r="AC31" s="89"/>
    </row>
    <row r="32" spans="1:29" x14ac:dyDescent="0.25">
      <c r="A32" s="89"/>
      <c r="B32" s="158" t="s">
        <v>706</v>
      </c>
      <c r="C32" s="158" t="s">
        <v>49</v>
      </c>
      <c r="D32" s="159" t="s">
        <v>501</v>
      </c>
      <c r="E32" s="3"/>
      <c r="F32" s="3"/>
      <c r="G32" s="1"/>
      <c r="H32" s="1"/>
      <c r="I32" s="3"/>
      <c r="J32" s="15"/>
      <c r="K32" s="3"/>
      <c r="L32" s="15"/>
      <c r="M32" s="162">
        <v>7</v>
      </c>
      <c r="N32" s="15">
        <v>34</v>
      </c>
      <c r="O32" s="3"/>
      <c r="P32" s="15"/>
      <c r="Q32" s="3"/>
      <c r="R32" s="15"/>
      <c r="S32" s="3"/>
      <c r="T32" s="15"/>
      <c r="U32" s="3"/>
      <c r="V32" s="3"/>
      <c r="W32" s="22">
        <f t="shared" si="1"/>
        <v>34</v>
      </c>
      <c r="X32" s="206">
        <f t="shared" si="0"/>
        <v>1</v>
      </c>
      <c r="Y32" s="98"/>
      <c r="Z32" s="158" t="s">
        <v>706</v>
      </c>
      <c r="AA32" s="153">
        <v>34</v>
      </c>
      <c r="AB32" s="263">
        <v>28</v>
      </c>
      <c r="AC32" s="89"/>
    </row>
    <row r="33" spans="1:29" x14ac:dyDescent="0.25">
      <c r="A33" s="89"/>
      <c r="B33" s="158" t="s">
        <v>745</v>
      </c>
      <c r="C33" s="158" t="s">
        <v>733</v>
      </c>
      <c r="D33" s="159" t="s">
        <v>746</v>
      </c>
      <c r="E33" s="3"/>
      <c r="F33" s="3"/>
      <c r="G33" s="1"/>
      <c r="H33" s="1"/>
      <c r="I33" s="3"/>
      <c r="J33" s="15"/>
      <c r="K33" s="3"/>
      <c r="L33" s="15"/>
      <c r="M33" s="3"/>
      <c r="N33" s="15"/>
      <c r="O33" s="162">
        <v>8</v>
      </c>
      <c r="P33" s="15">
        <v>33</v>
      </c>
      <c r="Q33" s="3"/>
      <c r="R33" s="15"/>
      <c r="S33" s="3"/>
      <c r="T33" s="15"/>
      <c r="U33" s="3"/>
      <c r="V33" s="3"/>
      <c r="W33" s="22">
        <f t="shared" si="1"/>
        <v>33</v>
      </c>
      <c r="X33" s="206">
        <f t="shared" si="0"/>
        <v>1</v>
      </c>
      <c r="Y33" s="98"/>
      <c r="Z33" s="158" t="s">
        <v>745</v>
      </c>
      <c r="AA33" s="153">
        <v>33</v>
      </c>
      <c r="AB33" s="263">
        <v>29</v>
      </c>
      <c r="AC33" s="89"/>
    </row>
    <row r="34" spans="1:29" x14ac:dyDescent="0.25">
      <c r="A34" s="89"/>
      <c r="B34" s="1" t="s">
        <v>338</v>
      </c>
      <c r="C34" s="1" t="s">
        <v>49</v>
      </c>
      <c r="D34" s="1">
        <v>1988</v>
      </c>
      <c r="E34" s="3"/>
      <c r="F34" s="3"/>
      <c r="G34" s="1">
        <v>8</v>
      </c>
      <c r="H34" s="1">
        <v>33</v>
      </c>
      <c r="I34" s="3"/>
      <c r="J34" s="15"/>
      <c r="K34" s="3"/>
      <c r="L34" s="15"/>
      <c r="M34" s="3"/>
      <c r="N34" s="15"/>
      <c r="O34" s="3"/>
      <c r="P34" s="15"/>
      <c r="Q34" s="3"/>
      <c r="R34" s="15"/>
      <c r="S34" s="3"/>
      <c r="T34" s="15"/>
      <c r="U34" s="3"/>
      <c r="V34" s="3"/>
      <c r="W34" s="22">
        <f t="shared" si="1"/>
        <v>33</v>
      </c>
      <c r="X34" s="206">
        <f t="shared" si="0"/>
        <v>1</v>
      </c>
      <c r="Y34" s="98"/>
      <c r="Z34" s="1" t="s">
        <v>338</v>
      </c>
      <c r="AA34" s="153">
        <v>33</v>
      </c>
      <c r="AB34" s="263">
        <v>30</v>
      </c>
      <c r="AC34" s="89"/>
    </row>
    <row r="35" spans="1:29" x14ac:dyDescent="0.25">
      <c r="A35" s="89"/>
      <c r="B35" s="158" t="s">
        <v>707</v>
      </c>
      <c r="C35" s="158" t="s">
        <v>245</v>
      </c>
      <c r="D35" s="159" t="s">
        <v>530</v>
      </c>
      <c r="E35" s="3"/>
      <c r="F35" s="3"/>
      <c r="G35" s="1"/>
      <c r="H35" s="1"/>
      <c r="I35" s="3"/>
      <c r="J35" s="15"/>
      <c r="K35" s="3"/>
      <c r="L35" s="15"/>
      <c r="M35" s="162">
        <v>8</v>
      </c>
      <c r="N35" s="15">
        <v>33</v>
      </c>
      <c r="O35" s="3"/>
      <c r="P35" s="15"/>
      <c r="Q35" s="3"/>
      <c r="R35" s="15"/>
      <c r="S35" s="3"/>
      <c r="T35" s="15"/>
      <c r="U35" s="3"/>
      <c r="V35" s="3"/>
      <c r="W35" s="22">
        <f t="shared" si="1"/>
        <v>33</v>
      </c>
      <c r="X35" s="206">
        <f t="shared" si="0"/>
        <v>1</v>
      </c>
      <c r="Y35" s="98"/>
      <c r="Z35" s="158" t="s">
        <v>707</v>
      </c>
      <c r="AA35" s="153">
        <v>33</v>
      </c>
      <c r="AB35" s="263">
        <v>31</v>
      </c>
      <c r="AC35" s="89"/>
    </row>
    <row r="36" spans="1:29" x14ac:dyDescent="0.25">
      <c r="A36" s="89"/>
      <c r="B36" s="158" t="s">
        <v>747</v>
      </c>
      <c r="C36" s="158" t="s">
        <v>729</v>
      </c>
      <c r="D36" s="159" t="s">
        <v>488</v>
      </c>
      <c r="E36" s="3"/>
      <c r="F36" s="3"/>
      <c r="G36" s="1"/>
      <c r="H36" s="1"/>
      <c r="I36" s="3"/>
      <c r="J36" s="15"/>
      <c r="K36" s="3"/>
      <c r="L36" s="15"/>
      <c r="M36" s="3"/>
      <c r="N36" s="15"/>
      <c r="O36" s="162">
        <v>9</v>
      </c>
      <c r="P36" s="15">
        <v>32</v>
      </c>
      <c r="Q36" s="3"/>
      <c r="R36" s="15"/>
      <c r="S36" s="3"/>
      <c r="T36" s="15"/>
      <c r="U36" s="3"/>
      <c r="V36" s="3"/>
      <c r="W36" s="22">
        <f t="shared" si="1"/>
        <v>32</v>
      </c>
      <c r="X36" s="206">
        <f t="shared" si="0"/>
        <v>1</v>
      </c>
      <c r="Y36" s="98"/>
      <c r="Z36" s="158" t="s">
        <v>747</v>
      </c>
      <c r="AA36" s="153">
        <v>32</v>
      </c>
      <c r="AB36" s="263">
        <v>32</v>
      </c>
      <c r="AC36" s="89"/>
    </row>
    <row r="37" spans="1:29" x14ac:dyDescent="0.25">
      <c r="A37" s="89"/>
      <c r="B37" s="1" t="s">
        <v>191</v>
      </c>
      <c r="C37" s="1" t="s">
        <v>49</v>
      </c>
      <c r="D37" s="1">
        <v>1991</v>
      </c>
      <c r="E37" s="3">
        <v>9</v>
      </c>
      <c r="F37" s="15">
        <v>32</v>
      </c>
      <c r="G37" s="1"/>
      <c r="H37" s="1"/>
      <c r="I37" s="3"/>
      <c r="J37" s="15"/>
      <c r="K37" s="3"/>
      <c r="L37" s="15"/>
      <c r="M37" s="3"/>
      <c r="N37" s="15"/>
      <c r="O37" s="3"/>
      <c r="P37" s="15"/>
      <c r="Q37" s="3"/>
      <c r="R37" s="15"/>
      <c r="S37" s="3"/>
      <c r="T37" s="15"/>
      <c r="U37" s="3"/>
      <c r="V37" s="3"/>
      <c r="W37" s="22">
        <f t="shared" si="1"/>
        <v>32</v>
      </c>
      <c r="X37" s="206">
        <f t="shared" ref="X37:X64" si="2">COUNT(E37,G37,I37,K37,M37,O37,Q37,S37,U37)</f>
        <v>1</v>
      </c>
      <c r="Y37" s="98"/>
      <c r="Z37" s="1" t="s">
        <v>191</v>
      </c>
      <c r="AA37" s="153">
        <v>32</v>
      </c>
      <c r="AB37" s="263">
        <v>33</v>
      </c>
      <c r="AC37" s="89"/>
    </row>
    <row r="38" spans="1:29" x14ac:dyDescent="0.25">
      <c r="A38" s="89"/>
      <c r="B38" s="158" t="s">
        <v>619</v>
      </c>
      <c r="C38" s="158" t="s">
        <v>49</v>
      </c>
      <c r="D38" s="159" t="s">
        <v>425</v>
      </c>
      <c r="E38" s="1"/>
      <c r="F38" s="1"/>
      <c r="G38" s="1"/>
      <c r="H38" s="1"/>
      <c r="I38" s="1"/>
      <c r="J38" s="1"/>
      <c r="K38" s="162">
        <v>9</v>
      </c>
      <c r="L38" s="15">
        <v>32</v>
      </c>
      <c r="M38" s="3"/>
      <c r="N38" s="15"/>
      <c r="O38" s="3"/>
      <c r="P38" s="15"/>
      <c r="Q38" s="3"/>
      <c r="R38" s="15"/>
      <c r="S38" s="3"/>
      <c r="T38" s="15"/>
      <c r="U38" s="3"/>
      <c r="V38" s="3"/>
      <c r="W38" s="22">
        <f t="shared" si="1"/>
        <v>32</v>
      </c>
      <c r="X38" s="206">
        <f t="shared" si="2"/>
        <v>1</v>
      </c>
      <c r="Y38" s="98"/>
      <c r="Z38" s="158" t="s">
        <v>619</v>
      </c>
      <c r="AA38" s="153">
        <v>31</v>
      </c>
      <c r="AB38" s="263">
        <v>34</v>
      </c>
      <c r="AC38" s="89"/>
    </row>
    <row r="39" spans="1:29" x14ac:dyDescent="0.25">
      <c r="A39" s="89"/>
      <c r="B39" s="1" t="s">
        <v>339</v>
      </c>
      <c r="C39" s="1" t="s">
        <v>340</v>
      </c>
      <c r="D39" s="1">
        <v>1978</v>
      </c>
      <c r="E39" s="1"/>
      <c r="F39" s="1"/>
      <c r="G39" s="1">
        <v>10</v>
      </c>
      <c r="H39" s="1">
        <v>31</v>
      </c>
      <c r="I39" s="1"/>
      <c r="J39" s="1"/>
      <c r="K39" s="3"/>
      <c r="L39" s="15"/>
      <c r="M39" s="3"/>
      <c r="N39" s="15"/>
      <c r="O39" s="3"/>
      <c r="P39" s="15"/>
      <c r="Q39" s="3"/>
      <c r="R39" s="15"/>
      <c r="S39" s="3"/>
      <c r="T39" s="15"/>
      <c r="U39" s="3"/>
      <c r="V39" s="3"/>
      <c r="W39" s="22">
        <f t="shared" si="1"/>
        <v>31</v>
      </c>
      <c r="X39" s="206">
        <f t="shared" si="2"/>
        <v>1</v>
      </c>
      <c r="Y39" s="98"/>
      <c r="Z39" s="1" t="s">
        <v>339</v>
      </c>
      <c r="AA39" s="153">
        <v>31</v>
      </c>
      <c r="AB39" s="263">
        <v>35</v>
      </c>
      <c r="AC39" s="89"/>
    </row>
    <row r="40" spans="1:29" x14ac:dyDescent="0.25">
      <c r="A40" s="89"/>
      <c r="B40" s="158" t="s">
        <v>620</v>
      </c>
      <c r="C40" s="158" t="s">
        <v>39</v>
      </c>
      <c r="D40" s="159" t="s">
        <v>517</v>
      </c>
      <c r="E40" s="1"/>
      <c r="F40" s="1"/>
      <c r="G40" s="1"/>
      <c r="H40" s="1"/>
      <c r="I40" s="1"/>
      <c r="J40" s="1"/>
      <c r="K40" s="162">
        <v>11</v>
      </c>
      <c r="L40" s="15">
        <v>30</v>
      </c>
      <c r="M40" s="3"/>
      <c r="N40" s="15"/>
      <c r="O40" s="3"/>
      <c r="P40" s="15"/>
      <c r="Q40" s="3"/>
      <c r="R40" s="15"/>
      <c r="S40" s="3"/>
      <c r="T40" s="15"/>
      <c r="U40" s="3"/>
      <c r="V40" s="3"/>
      <c r="W40" s="22">
        <f t="shared" si="1"/>
        <v>30</v>
      </c>
      <c r="X40" s="206">
        <f t="shared" si="2"/>
        <v>1</v>
      </c>
      <c r="Y40" s="98"/>
      <c r="Z40" s="158" t="s">
        <v>620</v>
      </c>
      <c r="AA40" s="153">
        <v>30</v>
      </c>
      <c r="AB40" s="263">
        <v>36</v>
      </c>
      <c r="AC40" s="89"/>
    </row>
    <row r="41" spans="1:29" x14ac:dyDescent="0.25">
      <c r="A41" s="89"/>
      <c r="B41" s="1" t="s">
        <v>194</v>
      </c>
      <c r="C41" s="1" t="s">
        <v>29</v>
      </c>
      <c r="D41" s="1">
        <v>1976</v>
      </c>
      <c r="E41" s="1">
        <v>12</v>
      </c>
      <c r="F41" s="1">
        <v>29</v>
      </c>
      <c r="G41" s="1"/>
      <c r="H41" s="1"/>
      <c r="I41" s="1"/>
      <c r="J41" s="1"/>
      <c r="K41" s="3"/>
      <c r="L41" s="15"/>
      <c r="M41" s="3"/>
      <c r="N41" s="15"/>
      <c r="O41" s="3"/>
      <c r="P41" s="15"/>
      <c r="Q41" s="3"/>
      <c r="R41" s="15"/>
      <c r="S41" s="3"/>
      <c r="T41" s="15"/>
      <c r="U41" s="3"/>
      <c r="V41" s="3"/>
      <c r="W41" s="22">
        <f t="shared" si="1"/>
        <v>29</v>
      </c>
      <c r="X41" s="206">
        <f t="shared" si="2"/>
        <v>1</v>
      </c>
      <c r="Y41" s="98"/>
      <c r="Z41" s="1" t="s">
        <v>194</v>
      </c>
      <c r="AA41" s="153">
        <v>29</v>
      </c>
      <c r="AB41" s="263">
        <v>37</v>
      </c>
      <c r="AC41" s="89"/>
    </row>
    <row r="42" spans="1:29" x14ac:dyDescent="0.25">
      <c r="A42" s="89"/>
      <c r="B42" s="158" t="s">
        <v>621</v>
      </c>
      <c r="C42" s="158" t="s">
        <v>58</v>
      </c>
      <c r="D42" s="159" t="s">
        <v>425</v>
      </c>
      <c r="E42" s="1"/>
      <c r="F42" s="1"/>
      <c r="G42" s="1"/>
      <c r="H42" s="1"/>
      <c r="I42" s="1"/>
      <c r="J42" s="1"/>
      <c r="K42" s="160">
        <v>12</v>
      </c>
      <c r="L42" s="1">
        <v>29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22">
        <f t="shared" ref="W42:W64" si="3">SUM(F42,H42,J42,L42,N42,P42,R42,T42,V42)</f>
        <v>29</v>
      </c>
      <c r="X42" s="206">
        <f t="shared" si="2"/>
        <v>1</v>
      </c>
      <c r="Y42" s="98"/>
      <c r="Z42" s="158" t="s">
        <v>621</v>
      </c>
      <c r="AA42" s="153">
        <v>29</v>
      </c>
      <c r="AB42" s="263">
        <v>38</v>
      </c>
      <c r="AC42" s="89"/>
    </row>
    <row r="43" spans="1:29" x14ac:dyDescent="0.25">
      <c r="A43" s="89"/>
      <c r="B43" s="1" t="s">
        <v>195</v>
      </c>
      <c r="C43" s="1" t="s">
        <v>196</v>
      </c>
      <c r="D43" s="1">
        <v>1983</v>
      </c>
      <c r="E43" s="1">
        <v>13</v>
      </c>
      <c r="F43" s="1">
        <v>28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2">
        <f t="shared" si="3"/>
        <v>28</v>
      </c>
      <c r="X43" s="206">
        <f t="shared" si="2"/>
        <v>1</v>
      </c>
      <c r="Y43" s="98"/>
      <c r="Z43" s="1" t="s">
        <v>195</v>
      </c>
      <c r="AA43" s="153">
        <v>28</v>
      </c>
      <c r="AB43" s="263">
        <v>39</v>
      </c>
      <c r="AC43" s="89"/>
    </row>
    <row r="44" spans="1:29" x14ac:dyDescent="0.25">
      <c r="A44" s="89"/>
      <c r="B44" s="1" t="s">
        <v>341</v>
      </c>
      <c r="C44" s="1" t="s">
        <v>49</v>
      </c>
      <c r="D44" s="1">
        <v>1977</v>
      </c>
      <c r="E44" s="1"/>
      <c r="F44" s="1"/>
      <c r="G44" s="1">
        <v>13</v>
      </c>
      <c r="H44" s="1">
        <v>28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2">
        <f t="shared" si="3"/>
        <v>28</v>
      </c>
      <c r="X44" s="206">
        <f t="shared" si="2"/>
        <v>1</v>
      </c>
      <c r="Y44" s="98"/>
      <c r="Z44" s="1" t="s">
        <v>341</v>
      </c>
      <c r="AA44" s="156">
        <v>28</v>
      </c>
      <c r="AB44" s="264">
        <v>40</v>
      </c>
      <c r="AC44" s="89"/>
    </row>
    <row r="45" spans="1:29" x14ac:dyDescent="0.25">
      <c r="A45" s="89"/>
      <c r="B45" s="158" t="s">
        <v>622</v>
      </c>
      <c r="C45" s="158" t="s">
        <v>58</v>
      </c>
      <c r="D45" s="159" t="s">
        <v>430</v>
      </c>
      <c r="E45" s="1"/>
      <c r="F45" s="1"/>
      <c r="G45" s="1"/>
      <c r="H45" s="1"/>
      <c r="I45" s="1"/>
      <c r="J45" s="1"/>
      <c r="K45" s="160">
        <v>13</v>
      </c>
      <c r="L45" s="1">
        <v>28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22">
        <f t="shared" si="3"/>
        <v>28</v>
      </c>
      <c r="X45" s="206">
        <f t="shared" si="2"/>
        <v>1</v>
      </c>
      <c r="Y45" s="98"/>
      <c r="Z45" s="158" t="s">
        <v>622</v>
      </c>
      <c r="AA45" s="157">
        <v>28</v>
      </c>
      <c r="AB45" s="145">
        <f>SUM(AB44+1)</f>
        <v>41</v>
      </c>
      <c r="AC45" s="89"/>
    </row>
    <row r="46" spans="1:29" x14ac:dyDescent="0.25">
      <c r="A46" s="89"/>
      <c r="B46" s="158" t="s">
        <v>623</v>
      </c>
      <c r="C46" s="158" t="s">
        <v>173</v>
      </c>
      <c r="D46" s="159" t="s">
        <v>491</v>
      </c>
      <c r="E46" s="1"/>
      <c r="F46" s="1"/>
      <c r="G46" s="1"/>
      <c r="H46" s="1"/>
      <c r="I46" s="1"/>
      <c r="J46" s="1"/>
      <c r="K46" s="162">
        <v>14</v>
      </c>
      <c r="L46" s="15">
        <v>27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22">
        <f t="shared" si="3"/>
        <v>27</v>
      </c>
      <c r="X46" s="206">
        <f t="shared" si="2"/>
        <v>1</v>
      </c>
      <c r="Y46" s="98"/>
      <c r="Z46" s="158" t="s">
        <v>623</v>
      </c>
      <c r="AA46" s="157">
        <v>27</v>
      </c>
      <c r="AB46" s="145">
        <f t="shared" ref="AB46:AB64" si="4">SUM(AB45+1)</f>
        <v>42</v>
      </c>
      <c r="AC46" s="89"/>
    </row>
    <row r="47" spans="1:29" x14ac:dyDescent="0.25">
      <c r="A47" s="89"/>
      <c r="B47" s="1" t="s">
        <v>342</v>
      </c>
      <c r="C47" s="1" t="s">
        <v>49</v>
      </c>
      <c r="D47" s="1">
        <v>1987</v>
      </c>
      <c r="E47" s="1"/>
      <c r="F47" s="1"/>
      <c r="G47" s="1">
        <v>14</v>
      </c>
      <c r="H47" s="1">
        <v>27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2">
        <f t="shared" si="3"/>
        <v>27</v>
      </c>
      <c r="X47" s="206">
        <f t="shared" si="2"/>
        <v>1</v>
      </c>
      <c r="Y47" s="98"/>
      <c r="Z47" s="1" t="s">
        <v>342</v>
      </c>
      <c r="AA47" s="157">
        <v>27</v>
      </c>
      <c r="AB47" s="145">
        <f t="shared" si="4"/>
        <v>43</v>
      </c>
      <c r="AC47" s="89"/>
    </row>
    <row r="48" spans="1:29" x14ac:dyDescent="0.25">
      <c r="A48" s="89"/>
      <c r="B48" s="158" t="s">
        <v>624</v>
      </c>
      <c r="C48" s="158" t="s">
        <v>625</v>
      </c>
      <c r="D48" s="159" t="s">
        <v>493</v>
      </c>
      <c r="E48" s="1"/>
      <c r="F48" s="1"/>
      <c r="G48" s="1"/>
      <c r="H48" s="1"/>
      <c r="I48" s="1"/>
      <c r="J48" s="1"/>
      <c r="K48" s="160">
        <v>15</v>
      </c>
      <c r="L48" s="1">
        <v>26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22">
        <f t="shared" si="3"/>
        <v>26</v>
      </c>
      <c r="X48" s="206">
        <f t="shared" si="2"/>
        <v>1</v>
      </c>
      <c r="Y48" s="98"/>
      <c r="Z48" s="158" t="s">
        <v>624</v>
      </c>
      <c r="AA48" s="157">
        <v>26</v>
      </c>
      <c r="AB48" s="145">
        <f t="shared" si="4"/>
        <v>44</v>
      </c>
      <c r="AC48" s="89"/>
    </row>
    <row r="49" spans="1:29" x14ac:dyDescent="0.25">
      <c r="A49" s="89"/>
      <c r="B49" s="1" t="s">
        <v>198</v>
      </c>
      <c r="C49" s="1" t="s">
        <v>49</v>
      </c>
      <c r="D49" s="1">
        <v>1984</v>
      </c>
      <c r="E49" s="1">
        <v>15</v>
      </c>
      <c r="F49" s="1">
        <v>26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2">
        <f t="shared" si="3"/>
        <v>26</v>
      </c>
      <c r="X49" s="206">
        <f t="shared" si="2"/>
        <v>1</v>
      </c>
      <c r="Y49" s="98"/>
      <c r="Z49" s="1" t="s">
        <v>198</v>
      </c>
      <c r="AA49" s="157">
        <v>26</v>
      </c>
      <c r="AB49" s="145">
        <f t="shared" si="4"/>
        <v>45</v>
      </c>
      <c r="AC49" s="89"/>
    </row>
    <row r="50" spans="1:29" x14ac:dyDescent="0.25">
      <c r="A50" s="89"/>
      <c r="B50" s="158" t="s">
        <v>626</v>
      </c>
      <c r="C50" s="158" t="s">
        <v>627</v>
      </c>
      <c r="D50" s="159" t="s">
        <v>432</v>
      </c>
      <c r="E50" s="1"/>
      <c r="F50" s="1"/>
      <c r="G50" s="1"/>
      <c r="H50" s="1"/>
      <c r="I50" s="1"/>
      <c r="J50" s="1"/>
      <c r="K50" s="160">
        <v>16</v>
      </c>
      <c r="L50" s="1">
        <v>25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22">
        <f t="shared" si="3"/>
        <v>25</v>
      </c>
      <c r="X50" s="206">
        <f t="shared" si="2"/>
        <v>1</v>
      </c>
      <c r="Y50" s="98"/>
      <c r="Z50" s="158" t="s">
        <v>626</v>
      </c>
      <c r="AA50" s="157">
        <v>25</v>
      </c>
      <c r="AB50" s="145">
        <f t="shared" si="4"/>
        <v>46</v>
      </c>
      <c r="AC50" s="89"/>
    </row>
    <row r="51" spans="1:29" x14ac:dyDescent="0.25">
      <c r="A51" s="89"/>
      <c r="B51" s="1" t="s">
        <v>199</v>
      </c>
      <c r="C51" s="1" t="s">
        <v>29</v>
      </c>
      <c r="D51" s="1">
        <v>1996</v>
      </c>
      <c r="E51" s="1">
        <v>16</v>
      </c>
      <c r="F51" s="1">
        <v>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2">
        <f t="shared" si="3"/>
        <v>25</v>
      </c>
      <c r="X51" s="206">
        <f t="shared" si="2"/>
        <v>1</v>
      </c>
      <c r="Y51" s="98"/>
      <c r="Z51" s="1" t="s">
        <v>199</v>
      </c>
      <c r="AA51" s="157">
        <v>25</v>
      </c>
      <c r="AB51" s="145">
        <f t="shared" si="4"/>
        <v>47</v>
      </c>
      <c r="AC51" s="89"/>
    </row>
    <row r="52" spans="1:29" x14ac:dyDescent="0.25">
      <c r="A52" s="89"/>
      <c r="B52" s="1" t="s">
        <v>200</v>
      </c>
      <c r="C52" s="1" t="s">
        <v>58</v>
      </c>
      <c r="D52" s="1">
        <v>1977</v>
      </c>
      <c r="E52" s="1">
        <v>17</v>
      </c>
      <c r="F52" s="1">
        <v>24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2">
        <f t="shared" si="3"/>
        <v>24</v>
      </c>
      <c r="X52" s="206">
        <f t="shared" si="2"/>
        <v>1</v>
      </c>
      <c r="Y52" s="98"/>
      <c r="Z52" s="1" t="s">
        <v>200</v>
      </c>
      <c r="AA52" s="157">
        <v>24</v>
      </c>
      <c r="AB52" s="145">
        <f t="shared" si="4"/>
        <v>48</v>
      </c>
      <c r="AC52" s="89"/>
    </row>
    <row r="53" spans="1:29" x14ac:dyDescent="0.25">
      <c r="A53" s="89"/>
      <c r="B53" s="158" t="s">
        <v>628</v>
      </c>
      <c r="C53" s="158" t="s">
        <v>474</v>
      </c>
      <c r="D53" s="159" t="s">
        <v>424</v>
      </c>
      <c r="E53" s="1"/>
      <c r="F53" s="1"/>
      <c r="G53" s="1"/>
      <c r="H53" s="1"/>
      <c r="I53" s="1"/>
      <c r="J53" s="1"/>
      <c r="K53" s="160">
        <v>17</v>
      </c>
      <c r="L53" s="1">
        <v>24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22">
        <f t="shared" si="3"/>
        <v>24</v>
      </c>
      <c r="X53" s="206">
        <f t="shared" si="2"/>
        <v>1</v>
      </c>
      <c r="Y53" s="98"/>
      <c r="Z53" s="158" t="s">
        <v>628</v>
      </c>
      <c r="AA53" s="157">
        <v>24</v>
      </c>
      <c r="AB53" s="145">
        <f t="shared" si="4"/>
        <v>49</v>
      </c>
      <c r="AC53" s="89"/>
    </row>
    <row r="54" spans="1:29" x14ac:dyDescent="0.25">
      <c r="A54" s="89"/>
      <c r="B54" s="1" t="s">
        <v>201</v>
      </c>
      <c r="C54" s="1" t="s">
        <v>49</v>
      </c>
      <c r="D54" s="1">
        <v>1987</v>
      </c>
      <c r="E54" s="1">
        <v>18</v>
      </c>
      <c r="F54" s="1">
        <v>23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2">
        <f t="shared" si="3"/>
        <v>23</v>
      </c>
      <c r="X54" s="206">
        <f t="shared" si="2"/>
        <v>1</v>
      </c>
      <c r="Y54" s="98"/>
      <c r="Z54" s="1" t="s">
        <v>201</v>
      </c>
      <c r="AA54" s="157">
        <v>23</v>
      </c>
      <c r="AB54" s="145">
        <f t="shared" si="4"/>
        <v>50</v>
      </c>
      <c r="AC54" s="89"/>
    </row>
    <row r="55" spans="1:29" x14ac:dyDescent="0.25">
      <c r="A55" s="89"/>
      <c r="B55" s="158" t="s">
        <v>629</v>
      </c>
      <c r="C55" s="158" t="s">
        <v>49</v>
      </c>
      <c r="D55" s="159" t="s">
        <v>514</v>
      </c>
      <c r="E55" s="1"/>
      <c r="F55" s="1"/>
      <c r="G55" s="1"/>
      <c r="H55" s="1"/>
      <c r="I55" s="1"/>
      <c r="J55" s="1"/>
      <c r="K55" s="160">
        <v>18</v>
      </c>
      <c r="L55" s="1">
        <v>23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22">
        <f t="shared" si="3"/>
        <v>23</v>
      </c>
      <c r="X55" s="206">
        <f t="shared" si="2"/>
        <v>1</v>
      </c>
      <c r="Y55" s="98"/>
      <c r="Z55" s="158" t="s">
        <v>629</v>
      </c>
      <c r="AA55" s="157">
        <v>23</v>
      </c>
      <c r="AB55" s="145">
        <f t="shared" si="4"/>
        <v>51</v>
      </c>
      <c r="AC55" s="89"/>
    </row>
    <row r="56" spans="1:29" x14ac:dyDescent="0.25">
      <c r="A56" s="89"/>
      <c r="B56" s="158" t="s">
        <v>630</v>
      </c>
      <c r="C56" s="158" t="s">
        <v>39</v>
      </c>
      <c r="D56" s="159" t="s">
        <v>542</v>
      </c>
      <c r="E56" s="1"/>
      <c r="F56" s="1"/>
      <c r="G56" s="1"/>
      <c r="H56" s="1"/>
      <c r="I56" s="1"/>
      <c r="J56" s="1"/>
      <c r="K56" s="160">
        <v>19</v>
      </c>
      <c r="L56" s="1">
        <v>22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22">
        <f t="shared" si="3"/>
        <v>22</v>
      </c>
      <c r="X56" s="206">
        <f t="shared" si="2"/>
        <v>1</v>
      </c>
      <c r="Y56" s="98"/>
      <c r="Z56" s="158" t="s">
        <v>630</v>
      </c>
      <c r="AA56" s="157">
        <v>22</v>
      </c>
      <c r="AB56" s="145">
        <f t="shared" si="4"/>
        <v>52</v>
      </c>
      <c r="AC56" s="89"/>
    </row>
    <row r="57" spans="1:29" x14ac:dyDescent="0.25">
      <c r="A57" s="89"/>
      <c r="B57" s="158" t="s">
        <v>631</v>
      </c>
      <c r="C57" s="158" t="s">
        <v>468</v>
      </c>
      <c r="D57" s="159" t="s">
        <v>535</v>
      </c>
      <c r="E57" s="1"/>
      <c r="F57" s="1"/>
      <c r="G57" s="1"/>
      <c r="H57" s="1"/>
      <c r="I57" s="1"/>
      <c r="J57" s="1"/>
      <c r="K57" s="160">
        <v>20</v>
      </c>
      <c r="L57" s="1">
        <v>21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22">
        <f t="shared" si="3"/>
        <v>21</v>
      </c>
      <c r="X57" s="206">
        <f t="shared" si="2"/>
        <v>1</v>
      </c>
      <c r="Y57" s="98"/>
      <c r="Z57" s="158" t="s">
        <v>631</v>
      </c>
      <c r="AA57" s="157">
        <v>21</v>
      </c>
      <c r="AB57" s="145">
        <f t="shared" si="4"/>
        <v>53</v>
      </c>
      <c r="AC57" s="89"/>
    </row>
    <row r="58" spans="1:29" x14ac:dyDescent="0.25">
      <c r="A58" s="89"/>
      <c r="B58" s="1" t="s">
        <v>204</v>
      </c>
      <c r="C58" s="1" t="s">
        <v>205</v>
      </c>
      <c r="D58" s="1">
        <v>1995</v>
      </c>
      <c r="E58" s="1"/>
      <c r="F58" s="1"/>
      <c r="G58" s="1"/>
      <c r="H58" s="1"/>
      <c r="I58" s="1"/>
      <c r="J58" s="1"/>
      <c r="K58" s="1"/>
      <c r="L58" s="1"/>
      <c r="M58" s="1">
        <v>20</v>
      </c>
      <c r="N58" s="1">
        <v>21</v>
      </c>
      <c r="O58" s="1"/>
      <c r="P58" s="1"/>
      <c r="Q58" s="1"/>
      <c r="R58" s="1"/>
      <c r="S58" s="1"/>
      <c r="T58" s="1"/>
      <c r="U58" s="1"/>
      <c r="V58" s="1"/>
      <c r="W58" s="183">
        <f t="shared" si="3"/>
        <v>21</v>
      </c>
      <c r="X58" s="206">
        <f t="shared" si="2"/>
        <v>1</v>
      </c>
      <c r="Y58" s="98"/>
      <c r="Z58" s="1" t="s">
        <v>204</v>
      </c>
      <c r="AA58" s="157">
        <v>21</v>
      </c>
      <c r="AB58" s="145">
        <f t="shared" si="4"/>
        <v>54</v>
      </c>
      <c r="AC58" s="89"/>
    </row>
    <row r="59" spans="1:29" x14ac:dyDescent="0.25">
      <c r="A59" s="89"/>
      <c r="B59" s="1" t="s">
        <v>206</v>
      </c>
      <c r="C59" s="1" t="s">
        <v>29</v>
      </c>
      <c r="D59" s="1">
        <v>1991</v>
      </c>
      <c r="E59" s="1">
        <v>21</v>
      </c>
      <c r="F59" s="1">
        <v>20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83">
        <f t="shared" si="3"/>
        <v>20</v>
      </c>
      <c r="X59" s="206">
        <f t="shared" si="2"/>
        <v>1</v>
      </c>
      <c r="Y59" s="98"/>
      <c r="Z59" s="1" t="s">
        <v>206</v>
      </c>
      <c r="AA59" s="157">
        <v>20</v>
      </c>
      <c r="AB59" s="145">
        <f t="shared" si="4"/>
        <v>55</v>
      </c>
      <c r="AC59" s="89"/>
    </row>
    <row r="60" spans="1:29" x14ac:dyDescent="0.25">
      <c r="A60" s="89"/>
      <c r="B60" s="158" t="s">
        <v>632</v>
      </c>
      <c r="C60" s="158" t="s">
        <v>58</v>
      </c>
      <c r="D60" s="159" t="s">
        <v>532</v>
      </c>
      <c r="E60" s="1"/>
      <c r="F60" s="1"/>
      <c r="G60" s="1"/>
      <c r="H60" s="1"/>
      <c r="I60" s="1"/>
      <c r="J60" s="1"/>
      <c r="K60" s="160">
        <v>21</v>
      </c>
      <c r="L60" s="1">
        <v>20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83">
        <f t="shared" si="3"/>
        <v>20</v>
      </c>
      <c r="X60" s="206">
        <f t="shared" si="2"/>
        <v>1</v>
      </c>
      <c r="Y60" s="98"/>
      <c r="Z60" s="158" t="s">
        <v>632</v>
      </c>
      <c r="AA60" s="157">
        <v>2</v>
      </c>
      <c r="AB60" s="145">
        <f t="shared" si="4"/>
        <v>56</v>
      </c>
      <c r="AC60" s="89"/>
    </row>
    <row r="61" spans="1:29" x14ac:dyDescent="0.25">
      <c r="A61" s="89"/>
      <c r="B61" s="1" t="s">
        <v>207</v>
      </c>
      <c r="C61" s="1" t="s">
        <v>29</v>
      </c>
      <c r="D61" s="1">
        <v>1981</v>
      </c>
      <c r="E61" s="1">
        <v>22</v>
      </c>
      <c r="F61" s="1">
        <v>19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83">
        <f t="shared" si="3"/>
        <v>19</v>
      </c>
      <c r="X61" s="206">
        <f t="shared" si="2"/>
        <v>1</v>
      </c>
      <c r="Y61" s="98"/>
      <c r="Z61" s="1" t="s">
        <v>207</v>
      </c>
      <c r="AA61" s="157">
        <v>19</v>
      </c>
      <c r="AB61" s="145">
        <f t="shared" si="4"/>
        <v>57</v>
      </c>
      <c r="AC61" s="89"/>
    </row>
    <row r="62" spans="1:29" x14ac:dyDescent="0.25">
      <c r="A62" s="89"/>
      <c r="B62" s="1" t="s">
        <v>208</v>
      </c>
      <c r="C62" s="1" t="s">
        <v>96</v>
      </c>
      <c r="D62" s="1">
        <v>1986</v>
      </c>
      <c r="E62" s="1">
        <v>23</v>
      </c>
      <c r="F62" s="1">
        <v>18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83">
        <f t="shared" si="3"/>
        <v>18</v>
      </c>
      <c r="X62" s="206">
        <f t="shared" si="2"/>
        <v>1</v>
      </c>
      <c r="Y62" s="98"/>
      <c r="Z62" s="1" t="s">
        <v>208</v>
      </c>
      <c r="AA62" s="157">
        <v>18</v>
      </c>
      <c r="AB62" s="145">
        <f t="shared" si="4"/>
        <v>58</v>
      </c>
      <c r="AC62" s="89"/>
    </row>
    <row r="63" spans="1:29" x14ac:dyDescent="0.25">
      <c r="A63" s="89"/>
      <c r="B63" s="1" t="s">
        <v>209</v>
      </c>
      <c r="C63" s="1" t="s">
        <v>7</v>
      </c>
      <c r="D63" s="1">
        <v>1988</v>
      </c>
      <c r="E63" s="1">
        <v>24</v>
      </c>
      <c r="F63" s="1">
        <v>17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83">
        <f t="shared" si="3"/>
        <v>17</v>
      </c>
      <c r="X63" s="206">
        <f t="shared" si="2"/>
        <v>1</v>
      </c>
      <c r="Y63" s="98"/>
      <c r="Z63" s="1" t="s">
        <v>209</v>
      </c>
      <c r="AA63" s="157">
        <v>17</v>
      </c>
      <c r="AB63" s="145">
        <f t="shared" si="4"/>
        <v>59</v>
      </c>
      <c r="AC63" s="89"/>
    </row>
    <row r="64" spans="1:29" x14ac:dyDescent="0.25">
      <c r="A64" s="89"/>
      <c r="B64" s="1" t="s">
        <v>210</v>
      </c>
      <c r="C64" s="1" t="s">
        <v>49</v>
      </c>
      <c r="D64" s="1">
        <v>1988</v>
      </c>
      <c r="E64" s="1">
        <v>25</v>
      </c>
      <c r="F64" s="1">
        <v>16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83">
        <f t="shared" si="3"/>
        <v>16</v>
      </c>
      <c r="X64" s="206">
        <f t="shared" si="2"/>
        <v>1</v>
      </c>
      <c r="Y64" s="98"/>
      <c r="Z64" s="1" t="s">
        <v>210</v>
      </c>
      <c r="AA64" s="157">
        <v>16</v>
      </c>
      <c r="AB64" s="145">
        <f t="shared" si="4"/>
        <v>60</v>
      </c>
      <c r="AC64" s="89"/>
    </row>
    <row r="65" spans="1:29" x14ac:dyDescent="0.25">
      <c r="A65" s="89"/>
      <c r="B65" s="158"/>
      <c r="C65" s="158"/>
      <c r="D65" s="159"/>
      <c r="E65" s="1"/>
      <c r="F65" s="1"/>
      <c r="G65" s="1"/>
      <c r="H65" s="1"/>
      <c r="I65" s="1"/>
      <c r="J65" s="1"/>
      <c r="K65" s="1"/>
      <c r="L65" s="1"/>
      <c r="M65" s="160"/>
      <c r="N65" s="1"/>
      <c r="O65" s="160"/>
      <c r="P65" s="1"/>
      <c r="Q65" s="1"/>
      <c r="R65" s="1"/>
      <c r="S65" s="1"/>
      <c r="T65" s="1"/>
      <c r="U65" s="1"/>
      <c r="V65" s="1"/>
      <c r="W65" s="183">
        <f t="shared" ref="W65:W68" si="5">SUM(F65,H65,J65,L65,N65,P65,R65,T65,V65)</f>
        <v>0</v>
      </c>
      <c r="X65" s="46">
        <f t="shared" ref="X65:X70" si="6">COUNT(E65,G65,I65,K65,M65,O65,Q65,S65,U65)</f>
        <v>0</v>
      </c>
      <c r="Y65" s="98"/>
      <c r="AC65" s="89"/>
    </row>
    <row r="66" spans="1:29" x14ac:dyDescent="0.25">
      <c r="A66" s="89"/>
      <c r="B66" s="158"/>
      <c r="C66" s="158"/>
      <c r="D66" s="159"/>
      <c r="E66" s="1"/>
      <c r="F66" s="1"/>
      <c r="G66" s="1"/>
      <c r="H66" s="1"/>
      <c r="I66" s="1"/>
      <c r="J66" s="1"/>
      <c r="K66" s="160"/>
      <c r="L66" s="1"/>
      <c r="M66" s="160"/>
      <c r="N66" s="1"/>
      <c r="O66" s="160"/>
      <c r="P66" s="1"/>
      <c r="Q66" s="1"/>
      <c r="R66" s="1"/>
      <c r="S66" s="1"/>
      <c r="T66" s="1"/>
      <c r="U66" s="1"/>
      <c r="V66" s="1"/>
      <c r="W66" s="183">
        <f t="shared" si="5"/>
        <v>0</v>
      </c>
      <c r="X66" s="46">
        <f t="shared" si="6"/>
        <v>0</v>
      </c>
      <c r="Y66" s="98"/>
      <c r="AC66" s="89"/>
    </row>
    <row r="67" spans="1:29" x14ac:dyDescent="0.25">
      <c r="A67" s="89"/>
      <c r="B67" s="158"/>
      <c r="C67" s="158"/>
      <c r="D67" s="159"/>
      <c r="E67" s="1"/>
      <c r="F67" s="1"/>
      <c r="G67" s="1"/>
      <c r="H67" s="1"/>
      <c r="I67" s="1"/>
      <c r="J67" s="1"/>
      <c r="K67" s="1"/>
      <c r="L67" s="1"/>
      <c r="M67" s="1"/>
      <c r="N67" s="1"/>
      <c r="O67" s="160"/>
      <c r="P67" s="1"/>
      <c r="Q67" s="1"/>
      <c r="R67" s="1"/>
      <c r="S67" s="1"/>
      <c r="T67" s="1"/>
      <c r="U67" s="1"/>
      <c r="V67" s="1"/>
      <c r="W67" s="183">
        <f t="shared" si="5"/>
        <v>0</v>
      </c>
      <c r="X67" s="46">
        <f t="shared" si="6"/>
        <v>0</v>
      </c>
      <c r="Y67" s="98"/>
      <c r="AC67" s="89"/>
    </row>
    <row r="68" spans="1:29" x14ac:dyDescent="0.25">
      <c r="A68" s="89"/>
      <c r="B68" s="158"/>
      <c r="C68" s="158"/>
      <c r="D68" s="159"/>
      <c r="E68" s="1"/>
      <c r="F68" s="1"/>
      <c r="G68" s="1"/>
      <c r="H68" s="1"/>
      <c r="I68" s="1"/>
      <c r="J68" s="1"/>
      <c r="K68" s="160"/>
      <c r="L68" s="1"/>
      <c r="M68" s="160"/>
      <c r="N68" s="1"/>
      <c r="O68" s="160"/>
      <c r="P68" s="1"/>
      <c r="Q68" s="1"/>
      <c r="R68" s="1"/>
      <c r="S68" s="1"/>
      <c r="T68" s="1"/>
      <c r="U68" s="1"/>
      <c r="V68" s="1"/>
      <c r="W68" s="183">
        <f t="shared" si="5"/>
        <v>0</v>
      </c>
      <c r="X68" s="46">
        <f t="shared" si="6"/>
        <v>0</v>
      </c>
      <c r="Y68" s="98"/>
      <c r="AC68" s="89"/>
    </row>
    <row r="69" spans="1:29" x14ac:dyDescent="0.25">
      <c r="A69" s="89"/>
      <c r="B69" s="158"/>
      <c r="C69" s="158"/>
      <c r="D69" s="159"/>
      <c r="E69" s="1"/>
      <c r="F69" s="1"/>
      <c r="G69" s="1"/>
      <c r="H69" s="1"/>
      <c r="I69" s="1"/>
      <c r="J69" s="1"/>
      <c r="K69" s="1"/>
      <c r="L69" s="1"/>
      <c r="M69" s="160"/>
      <c r="N69" s="1"/>
      <c r="O69" s="160"/>
      <c r="P69" s="1"/>
      <c r="Q69" s="1"/>
      <c r="R69" s="1"/>
      <c r="S69" s="1"/>
      <c r="T69" s="1"/>
      <c r="U69" s="1"/>
      <c r="V69" s="1"/>
      <c r="W69" s="183">
        <f t="shared" ref="W69:W70" si="7">SUM(F69,H69,J69,L69,N69,P69,R69,T69,V69)</f>
        <v>0</v>
      </c>
      <c r="X69" s="46">
        <f t="shared" si="6"/>
        <v>0</v>
      </c>
      <c r="Y69" s="98"/>
      <c r="AC69" s="89"/>
    </row>
    <row r="70" spans="1:29" x14ac:dyDescent="0.25">
      <c r="A70" s="89"/>
      <c r="B70" s="158"/>
      <c r="C70" s="158"/>
      <c r="D70" s="159"/>
      <c r="E70" s="1"/>
      <c r="F70" s="1"/>
      <c r="G70" s="1"/>
      <c r="H70" s="1"/>
      <c r="I70" s="1"/>
      <c r="J70" s="1"/>
      <c r="K70" s="160"/>
      <c r="L70" s="1"/>
      <c r="M70" s="1"/>
      <c r="N70" s="1"/>
      <c r="O70" s="160"/>
      <c r="P70" s="1"/>
      <c r="Q70" s="1"/>
      <c r="R70" s="1"/>
      <c r="S70" s="1"/>
      <c r="T70" s="1"/>
      <c r="U70" s="1"/>
      <c r="V70" s="1"/>
      <c r="W70" s="183">
        <f t="shared" si="7"/>
        <v>0</v>
      </c>
      <c r="X70" s="46">
        <f t="shared" si="6"/>
        <v>0</v>
      </c>
      <c r="Y70" s="98"/>
      <c r="AC70" s="89"/>
    </row>
    <row r="71" spans="1:29" x14ac:dyDescent="0.25">
      <c r="A71" s="89"/>
      <c r="Y71" s="98"/>
      <c r="AC71" s="89"/>
    </row>
    <row r="72" spans="1:29" x14ac:dyDescent="0.25">
      <c r="A72" s="89"/>
      <c r="Y72" s="98"/>
      <c r="AC72" s="89"/>
    </row>
    <row r="73" spans="1:29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6"/>
      <c r="X73" s="97"/>
      <c r="Y73" s="98"/>
      <c r="Z73" s="89"/>
      <c r="AA73" s="89"/>
      <c r="AB73" s="99"/>
      <c r="AC73" s="89"/>
    </row>
  </sheetData>
  <protectedRanges>
    <protectedRange sqref="E3:F3 I3:V3" name="Bereik1"/>
    <protectedRange sqref="B5:E36 G5:V36 B37:D44 E37:J37 K44:L44 G38:J44 M37:V44 K37:L41 K46:L46 Z5:AA44" name="Bereik2"/>
    <protectedRange sqref="Z4:AA4" name="Bereik3"/>
    <protectedRange sqref="F5:F36" name="Bereik2_3"/>
  </protectedRanges>
  <sortState ref="B5:X64">
    <sortCondition descending="1" ref="W5:W64"/>
  </sortState>
  <customSheetViews>
    <customSheetView guid="{E44BAD5E-17BF-4C18-9EA1-96DD38A47EE5}" showGridLines="0">
      <selection activeCell="G3" sqref="G3:H3"/>
      <pageMargins left="0" right="0" top="0" bottom="0" header="0.31496062992125984" footer="0.31496062992125984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" right="0" top="0" bottom="0" header="0.31496062992125984" footer="0.31496062992125984"/>
  <pageSetup paperSize="9" scale="80" orientation="landscape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showGridLines="0" workbookViewId="0">
      <selection activeCell="H16" sqref="H16"/>
    </sheetView>
  </sheetViews>
  <sheetFormatPr defaultRowHeight="15" x14ac:dyDescent="0.25"/>
  <cols>
    <col min="1" max="1" width="2.7109375" customWidth="1"/>
    <col min="2" max="2" width="22.7109375" customWidth="1"/>
    <col min="3" max="3" width="16.425781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9" customWidth="1"/>
    <col min="24" max="24" width="7.7109375" style="8" customWidth="1"/>
    <col min="25" max="25" width="1.7109375" style="4" customWidth="1"/>
    <col min="26" max="26" width="22.7109375" customWidth="1"/>
    <col min="27" max="27" width="9.140625" style="10"/>
    <col min="28" max="28" width="11.5703125" style="5" customWidth="1"/>
    <col min="29" max="29" width="2.28515625" customWidth="1"/>
  </cols>
  <sheetData>
    <row r="1" spans="1:29" ht="27" thickBot="1" x14ac:dyDescent="0.45">
      <c r="A1" s="91"/>
      <c r="B1" s="92"/>
      <c r="C1" s="92"/>
      <c r="D1" s="92"/>
      <c r="E1" s="252" t="s">
        <v>24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92"/>
      <c r="X1" s="93"/>
      <c r="Y1" s="94"/>
      <c r="Z1" s="219" t="s">
        <v>16</v>
      </c>
      <c r="AA1" s="104"/>
      <c r="AB1" s="95"/>
      <c r="AC1" s="91"/>
    </row>
    <row r="2" spans="1:29" ht="15.75" thickBot="1" x14ac:dyDescent="0.3">
      <c r="A2" s="89"/>
      <c r="B2" s="89"/>
      <c r="C2" s="89"/>
      <c r="D2" s="89"/>
      <c r="E2" s="253" t="s">
        <v>5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5"/>
      <c r="Y2" s="89"/>
      <c r="AA2" s="35" t="s">
        <v>18</v>
      </c>
      <c r="AB2" s="36">
        <f ca="1">TODAY()</f>
        <v>42318</v>
      </c>
      <c r="AC2" s="89"/>
    </row>
    <row r="3" spans="1:29" ht="15.75" thickBot="1" x14ac:dyDescent="0.3">
      <c r="A3" s="89"/>
      <c r="B3" s="89"/>
      <c r="C3" s="89"/>
      <c r="D3" s="89"/>
      <c r="E3" s="256" t="s">
        <v>7</v>
      </c>
      <c r="F3" s="257"/>
      <c r="G3" s="258" t="s">
        <v>94</v>
      </c>
      <c r="H3" s="259"/>
      <c r="I3" s="250" t="s">
        <v>422</v>
      </c>
      <c r="J3" s="257"/>
      <c r="K3" s="250" t="s">
        <v>39</v>
      </c>
      <c r="L3" s="257"/>
      <c r="M3" s="250" t="s">
        <v>710</v>
      </c>
      <c r="N3" s="257"/>
      <c r="O3" s="250" t="s">
        <v>196</v>
      </c>
      <c r="P3" s="257"/>
      <c r="Q3" s="250" t="s">
        <v>749</v>
      </c>
      <c r="R3" s="257"/>
      <c r="S3" s="250" t="s">
        <v>31</v>
      </c>
      <c r="T3" s="257"/>
      <c r="U3" s="250" t="s">
        <v>45</v>
      </c>
      <c r="V3" s="260"/>
      <c r="W3" s="27" t="s">
        <v>6</v>
      </c>
      <c r="X3" s="44" t="s">
        <v>12</v>
      </c>
      <c r="Y3" s="89"/>
      <c r="Z3" s="18"/>
      <c r="AA3" s="19" t="s">
        <v>4</v>
      </c>
      <c r="AB3" s="25" t="s">
        <v>16</v>
      </c>
      <c r="AC3" s="89"/>
    </row>
    <row r="4" spans="1:29" x14ac:dyDescent="0.25">
      <c r="A4" s="89"/>
      <c r="B4" s="39" t="s">
        <v>0</v>
      </c>
      <c r="C4" s="39" t="s">
        <v>1</v>
      </c>
      <c r="D4" s="193" t="s">
        <v>2</v>
      </c>
      <c r="E4" s="38" t="s">
        <v>17</v>
      </c>
      <c r="F4" s="38" t="s">
        <v>13</v>
      </c>
      <c r="G4" s="194" t="s">
        <v>17</v>
      </c>
      <c r="H4" s="121" t="s">
        <v>13</v>
      </c>
      <c r="I4" s="38" t="s">
        <v>17</v>
      </c>
      <c r="J4" s="38" t="s">
        <v>13</v>
      </c>
      <c r="K4" s="38" t="s">
        <v>17</v>
      </c>
      <c r="L4" s="38" t="s">
        <v>13</v>
      </c>
      <c r="M4" s="38" t="s">
        <v>17</v>
      </c>
      <c r="N4" s="38" t="s">
        <v>13</v>
      </c>
      <c r="O4" s="38" t="s">
        <v>17</v>
      </c>
      <c r="P4" s="38" t="s">
        <v>13</v>
      </c>
      <c r="Q4" s="38" t="s">
        <v>17</v>
      </c>
      <c r="R4" s="38" t="s">
        <v>13</v>
      </c>
      <c r="S4" s="38" t="s">
        <v>17</v>
      </c>
      <c r="T4" s="38" t="s">
        <v>13</v>
      </c>
      <c r="U4" s="38" t="s">
        <v>17</v>
      </c>
      <c r="V4" s="38" t="s">
        <v>13</v>
      </c>
      <c r="W4" s="52" t="s">
        <v>4</v>
      </c>
      <c r="X4" s="53" t="s">
        <v>11</v>
      </c>
      <c r="Y4" s="89"/>
      <c r="Z4" s="118" t="s">
        <v>0</v>
      </c>
      <c r="AA4" s="55" t="s">
        <v>14</v>
      </c>
      <c r="AB4" s="50" t="s">
        <v>14</v>
      </c>
      <c r="AC4" s="89"/>
    </row>
    <row r="5" spans="1:29" x14ac:dyDescent="0.25">
      <c r="A5" s="89"/>
      <c r="B5" s="158" t="s">
        <v>433</v>
      </c>
      <c r="C5" s="158" t="s">
        <v>58</v>
      </c>
      <c r="D5" s="159" t="s">
        <v>385</v>
      </c>
      <c r="E5" s="32"/>
      <c r="F5" s="31"/>
      <c r="G5" s="32"/>
      <c r="H5" s="30"/>
      <c r="I5" s="236">
        <v>1</v>
      </c>
      <c r="J5" s="237">
        <v>50</v>
      </c>
      <c r="K5" s="236">
        <v>2</v>
      </c>
      <c r="L5" s="30">
        <v>45</v>
      </c>
      <c r="M5" s="32">
        <v>1</v>
      </c>
      <c r="N5" s="30">
        <v>50</v>
      </c>
      <c r="O5" s="32"/>
      <c r="P5" s="30"/>
      <c r="Q5" s="32">
        <v>1</v>
      </c>
      <c r="R5" s="30">
        <v>50</v>
      </c>
      <c r="S5" s="32">
        <v>1</v>
      </c>
      <c r="T5" s="30">
        <v>50</v>
      </c>
      <c r="U5" s="32">
        <v>2</v>
      </c>
      <c r="V5" s="32">
        <v>45</v>
      </c>
      <c r="W5" s="40">
        <f>SUM(F5,H5,J5,L5,N5,P5,R5,T5,V5)</f>
        <v>290</v>
      </c>
      <c r="X5" s="51">
        <f t="shared" ref="X5:X36" si="0">COUNT(E5,G5,I5,K5,M5,O5,Q5,S5,U5)</f>
        <v>6</v>
      </c>
      <c r="Y5" s="89"/>
      <c r="Z5" s="158" t="s">
        <v>433</v>
      </c>
      <c r="AA5" s="154">
        <v>290</v>
      </c>
      <c r="AB5" s="103">
        <v>1</v>
      </c>
      <c r="AC5" s="89"/>
    </row>
    <row r="6" spans="1:29" x14ac:dyDescent="0.25">
      <c r="A6" s="89"/>
      <c r="B6" s="1" t="s">
        <v>217</v>
      </c>
      <c r="C6" s="1" t="s">
        <v>56</v>
      </c>
      <c r="D6" s="1">
        <v>1970</v>
      </c>
      <c r="E6" s="16">
        <v>6</v>
      </c>
      <c r="F6" s="215">
        <v>35</v>
      </c>
      <c r="G6" s="16">
        <v>3</v>
      </c>
      <c r="H6" s="15">
        <v>40</v>
      </c>
      <c r="I6" s="16">
        <v>3</v>
      </c>
      <c r="J6" s="15">
        <v>40</v>
      </c>
      <c r="K6" s="16">
        <v>6</v>
      </c>
      <c r="L6" s="218">
        <v>35</v>
      </c>
      <c r="M6" s="16">
        <v>3</v>
      </c>
      <c r="N6" s="15">
        <v>40</v>
      </c>
      <c r="O6" s="16">
        <v>2</v>
      </c>
      <c r="P6" s="15">
        <v>45</v>
      </c>
      <c r="Q6" s="16">
        <v>3</v>
      </c>
      <c r="R6" s="15">
        <v>40</v>
      </c>
      <c r="S6" s="16">
        <v>2</v>
      </c>
      <c r="T6" s="15">
        <v>45</v>
      </c>
      <c r="U6" s="16"/>
      <c r="V6" s="16"/>
      <c r="W6" s="41">
        <f>SUM(F6,H6,J6,L6,N6,P6,R6,T6,V6)-F6-L6</f>
        <v>250</v>
      </c>
      <c r="X6" s="51">
        <f t="shared" si="0"/>
        <v>8</v>
      </c>
      <c r="Y6" s="89"/>
      <c r="Z6" s="1" t="s">
        <v>217</v>
      </c>
      <c r="AA6" s="155">
        <v>250</v>
      </c>
      <c r="AB6" s="102">
        <v>2</v>
      </c>
      <c r="AC6" s="89"/>
    </row>
    <row r="7" spans="1:29" x14ac:dyDescent="0.25">
      <c r="A7" s="89"/>
      <c r="B7" s="1" t="s">
        <v>218</v>
      </c>
      <c r="C7" s="1" t="s">
        <v>92</v>
      </c>
      <c r="D7" s="1">
        <v>1973</v>
      </c>
      <c r="E7" s="16">
        <v>7</v>
      </c>
      <c r="F7" s="215">
        <v>34</v>
      </c>
      <c r="G7" s="16">
        <v>6</v>
      </c>
      <c r="H7" s="15">
        <v>35</v>
      </c>
      <c r="I7" s="16">
        <v>7</v>
      </c>
      <c r="J7" s="15">
        <v>34</v>
      </c>
      <c r="K7" s="16">
        <v>8</v>
      </c>
      <c r="L7" s="218">
        <v>33</v>
      </c>
      <c r="M7" s="16"/>
      <c r="N7" s="15"/>
      <c r="O7" s="16">
        <v>4</v>
      </c>
      <c r="P7" s="15">
        <v>38</v>
      </c>
      <c r="Q7" s="16">
        <v>2</v>
      </c>
      <c r="R7" s="15">
        <v>45</v>
      </c>
      <c r="S7" s="16">
        <v>3</v>
      </c>
      <c r="T7" s="15">
        <v>40</v>
      </c>
      <c r="U7" s="16">
        <v>3</v>
      </c>
      <c r="V7" s="16">
        <v>40</v>
      </c>
      <c r="W7" s="41">
        <f>SUM(F7,H7,J7,L7,N7,P7,R7,T7,V7)-L7-F7</f>
        <v>232</v>
      </c>
      <c r="X7" s="51">
        <f t="shared" si="0"/>
        <v>8</v>
      </c>
      <c r="Y7" s="89"/>
      <c r="Z7" s="1" t="s">
        <v>218</v>
      </c>
      <c r="AA7" s="155">
        <v>232</v>
      </c>
      <c r="AB7" s="102">
        <v>3</v>
      </c>
      <c r="AC7" s="89"/>
    </row>
    <row r="8" spans="1:29" x14ac:dyDescent="0.25">
      <c r="A8" s="89"/>
      <c r="B8" s="1" t="s">
        <v>213</v>
      </c>
      <c r="C8" s="1" t="s">
        <v>33</v>
      </c>
      <c r="D8" s="1">
        <v>1974</v>
      </c>
      <c r="E8" s="3">
        <v>3</v>
      </c>
      <c r="F8" s="1">
        <v>40</v>
      </c>
      <c r="G8" s="16">
        <v>1</v>
      </c>
      <c r="H8" s="15">
        <v>50</v>
      </c>
      <c r="I8" s="16">
        <v>4</v>
      </c>
      <c r="J8" s="15">
        <v>38</v>
      </c>
      <c r="K8" s="16">
        <v>4</v>
      </c>
      <c r="L8" s="3">
        <v>38</v>
      </c>
      <c r="M8" s="16">
        <v>2</v>
      </c>
      <c r="N8" s="15">
        <v>45</v>
      </c>
      <c r="O8" s="16"/>
      <c r="P8" s="15"/>
      <c r="Q8" s="16"/>
      <c r="R8" s="15"/>
      <c r="S8" s="16"/>
      <c r="T8" s="15"/>
      <c r="U8" s="16"/>
      <c r="V8" s="16"/>
      <c r="W8" s="41">
        <f t="shared" ref="W8:W39" si="1">SUM(F8,H8,J8,L8,N8,P8,R8,T8,V8)</f>
        <v>211</v>
      </c>
      <c r="X8" s="51">
        <f t="shared" si="0"/>
        <v>5</v>
      </c>
      <c r="Y8" s="89"/>
      <c r="Z8" s="1" t="s">
        <v>213</v>
      </c>
      <c r="AA8" s="155">
        <v>211</v>
      </c>
      <c r="AB8" s="261">
        <v>4</v>
      </c>
      <c r="AC8" s="89"/>
    </row>
    <row r="9" spans="1:29" x14ac:dyDescent="0.25">
      <c r="A9" s="89"/>
      <c r="B9" s="1" t="s">
        <v>223</v>
      </c>
      <c r="C9" s="1" t="s">
        <v>35</v>
      </c>
      <c r="D9" s="1">
        <v>1971</v>
      </c>
      <c r="E9" s="16">
        <v>11</v>
      </c>
      <c r="F9" s="3">
        <v>30</v>
      </c>
      <c r="G9" s="16"/>
      <c r="H9" s="15"/>
      <c r="I9" s="16">
        <v>6</v>
      </c>
      <c r="J9" s="15">
        <v>35</v>
      </c>
      <c r="K9" s="16">
        <v>7</v>
      </c>
      <c r="L9" s="15">
        <v>34</v>
      </c>
      <c r="M9" s="16">
        <v>4</v>
      </c>
      <c r="N9" s="15">
        <v>38</v>
      </c>
      <c r="O9" s="16">
        <v>3</v>
      </c>
      <c r="P9" s="15">
        <v>40</v>
      </c>
      <c r="Q9" s="16"/>
      <c r="R9" s="15"/>
      <c r="S9" s="16"/>
      <c r="T9" s="15"/>
      <c r="U9" s="16"/>
      <c r="V9" s="16"/>
      <c r="W9" s="41">
        <f t="shared" si="1"/>
        <v>177</v>
      </c>
      <c r="X9" s="51">
        <f t="shared" si="0"/>
        <v>5</v>
      </c>
      <c r="Y9" s="89"/>
      <c r="Z9" s="1" t="s">
        <v>223</v>
      </c>
      <c r="AA9" s="155">
        <v>177</v>
      </c>
      <c r="AB9" s="261">
        <v>5</v>
      </c>
      <c r="AC9" s="89"/>
    </row>
    <row r="10" spans="1:29" x14ac:dyDescent="0.25">
      <c r="A10" s="89"/>
      <c r="B10" s="1" t="s">
        <v>349</v>
      </c>
      <c r="C10" s="1" t="s">
        <v>247</v>
      </c>
      <c r="D10" s="1">
        <v>1967</v>
      </c>
      <c r="E10" s="16"/>
      <c r="F10" s="3"/>
      <c r="G10" s="16">
        <v>9</v>
      </c>
      <c r="H10" s="15">
        <v>32</v>
      </c>
      <c r="I10" s="16"/>
      <c r="J10" s="15"/>
      <c r="K10" s="16"/>
      <c r="L10" s="15"/>
      <c r="M10" s="16">
        <v>5</v>
      </c>
      <c r="N10" s="15">
        <v>36</v>
      </c>
      <c r="O10" s="16"/>
      <c r="P10" s="15"/>
      <c r="Q10" s="16">
        <v>4</v>
      </c>
      <c r="R10" s="15">
        <v>38</v>
      </c>
      <c r="S10" s="16">
        <v>5</v>
      </c>
      <c r="T10" s="15">
        <v>36</v>
      </c>
      <c r="U10" s="16"/>
      <c r="V10" s="16"/>
      <c r="W10" s="41">
        <f t="shared" si="1"/>
        <v>142</v>
      </c>
      <c r="X10" s="197">
        <f t="shared" si="0"/>
        <v>4</v>
      </c>
      <c r="Y10" s="89"/>
      <c r="Z10" s="1" t="s">
        <v>349</v>
      </c>
      <c r="AA10" s="213">
        <v>142</v>
      </c>
      <c r="AB10" s="261">
        <v>6</v>
      </c>
      <c r="AC10" s="89"/>
    </row>
    <row r="11" spans="1:29" x14ac:dyDescent="0.25">
      <c r="A11" s="89"/>
      <c r="B11" s="1" t="s">
        <v>225</v>
      </c>
      <c r="C11" s="1" t="s">
        <v>39</v>
      </c>
      <c r="D11" s="1">
        <v>1971</v>
      </c>
      <c r="E11" s="16">
        <v>13</v>
      </c>
      <c r="F11" s="3">
        <v>28</v>
      </c>
      <c r="G11" s="16">
        <v>12</v>
      </c>
      <c r="H11" s="15">
        <v>29</v>
      </c>
      <c r="I11" s="16"/>
      <c r="J11" s="15"/>
      <c r="K11" s="16"/>
      <c r="L11" s="15"/>
      <c r="M11" s="16"/>
      <c r="N11" s="15"/>
      <c r="O11" s="16">
        <v>6</v>
      </c>
      <c r="P11" s="15">
        <v>35</v>
      </c>
      <c r="Q11" s="16">
        <v>5</v>
      </c>
      <c r="R11" s="15">
        <v>36</v>
      </c>
      <c r="S11" s="16"/>
      <c r="T11" s="15"/>
      <c r="U11" s="16"/>
      <c r="V11" s="16"/>
      <c r="W11" s="41">
        <f t="shared" si="1"/>
        <v>128</v>
      </c>
      <c r="X11" s="197">
        <f t="shared" si="0"/>
        <v>4</v>
      </c>
      <c r="Y11" s="89"/>
      <c r="Z11" s="1" t="s">
        <v>225</v>
      </c>
      <c r="AA11" s="213">
        <v>128</v>
      </c>
      <c r="AB11" s="61">
        <v>7</v>
      </c>
      <c r="AC11" s="89"/>
    </row>
    <row r="12" spans="1:29" x14ac:dyDescent="0.25">
      <c r="A12" s="89"/>
      <c r="B12" s="158" t="s">
        <v>434</v>
      </c>
      <c r="C12" s="158" t="s">
        <v>49</v>
      </c>
      <c r="D12" s="159" t="s">
        <v>435</v>
      </c>
      <c r="E12" s="16"/>
      <c r="F12" s="3"/>
      <c r="G12" s="16"/>
      <c r="H12" s="15"/>
      <c r="I12" s="170">
        <v>2</v>
      </c>
      <c r="J12" s="169">
        <v>45</v>
      </c>
      <c r="K12" s="16"/>
      <c r="L12" s="15"/>
      <c r="M12" s="16"/>
      <c r="N12" s="15"/>
      <c r="O12" s="16">
        <v>1</v>
      </c>
      <c r="P12" s="15">
        <v>50</v>
      </c>
      <c r="Q12" s="16"/>
      <c r="R12" s="15"/>
      <c r="S12" s="16"/>
      <c r="T12" s="15"/>
      <c r="U12" s="16"/>
      <c r="V12" s="16"/>
      <c r="W12" s="41">
        <f t="shared" si="1"/>
        <v>95</v>
      </c>
      <c r="X12" s="197">
        <f t="shared" si="0"/>
        <v>2</v>
      </c>
      <c r="Y12" s="89"/>
      <c r="Z12" s="158" t="s">
        <v>434</v>
      </c>
      <c r="AA12" s="213">
        <v>95</v>
      </c>
      <c r="AB12" s="61">
        <v>8</v>
      </c>
      <c r="AC12" s="89"/>
    </row>
    <row r="13" spans="1:29" x14ac:dyDescent="0.25">
      <c r="A13" s="89"/>
      <c r="B13" s="1" t="s">
        <v>227</v>
      </c>
      <c r="C13" s="1" t="s">
        <v>203</v>
      </c>
      <c r="D13" s="1">
        <v>1973</v>
      </c>
      <c r="E13" s="16">
        <v>15</v>
      </c>
      <c r="F13" s="3">
        <v>26</v>
      </c>
      <c r="G13" s="16">
        <v>13</v>
      </c>
      <c r="H13" s="15">
        <v>28</v>
      </c>
      <c r="I13" s="16"/>
      <c r="J13" s="15"/>
      <c r="K13" s="16">
        <v>10</v>
      </c>
      <c r="L13" s="15">
        <v>31</v>
      </c>
      <c r="M13" s="16"/>
      <c r="N13" s="15"/>
      <c r="O13" s="16"/>
      <c r="P13" s="15"/>
      <c r="Q13" s="16"/>
      <c r="R13" s="15"/>
      <c r="S13" s="16"/>
      <c r="T13" s="15"/>
      <c r="U13" s="16"/>
      <c r="V13" s="16"/>
      <c r="W13" s="41">
        <f t="shared" si="1"/>
        <v>85</v>
      </c>
      <c r="X13" s="197">
        <f t="shared" si="0"/>
        <v>3</v>
      </c>
      <c r="Y13" s="89"/>
      <c r="Z13" s="1" t="s">
        <v>227</v>
      </c>
      <c r="AA13" s="213">
        <v>85</v>
      </c>
      <c r="AB13" s="61">
        <v>9</v>
      </c>
      <c r="AC13" s="89"/>
    </row>
    <row r="14" spans="1:29" x14ac:dyDescent="0.25">
      <c r="A14" s="89"/>
      <c r="B14" s="1" t="s">
        <v>216</v>
      </c>
      <c r="C14" s="1" t="s">
        <v>43</v>
      </c>
      <c r="D14" s="1">
        <v>1968</v>
      </c>
      <c r="E14" s="16">
        <v>5</v>
      </c>
      <c r="F14" s="3">
        <v>36</v>
      </c>
      <c r="G14" s="16">
        <v>2</v>
      </c>
      <c r="H14" s="15">
        <v>45</v>
      </c>
      <c r="I14" s="16"/>
      <c r="J14" s="15"/>
      <c r="K14" s="16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6"/>
      <c r="W14" s="41">
        <f t="shared" si="1"/>
        <v>81</v>
      </c>
      <c r="X14" s="197">
        <f t="shared" si="0"/>
        <v>2</v>
      </c>
      <c r="Y14" s="89"/>
      <c r="Z14" s="1" t="s">
        <v>216</v>
      </c>
      <c r="AA14" s="213">
        <v>81</v>
      </c>
      <c r="AB14" s="61">
        <v>10</v>
      </c>
      <c r="AC14" s="89"/>
    </row>
    <row r="15" spans="1:29" x14ac:dyDescent="0.25">
      <c r="A15" s="89"/>
      <c r="B15" s="1" t="s">
        <v>344</v>
      </c>
      <c r="C15" s="1" t="s">
        <v>29</v>
      </c>
      <c r="D15" s="1">
        <v>1972</v>
      </c>
      <c r="E15" s="16"/>
      <c r="F15" s="3"/>
      <c r="G15" s="16">
        <v>4</v>
      </c>
      <c r="H15" s="15">
        <v>38</v>
      </c>
      <c r="I15" s="16">
        <v>5</v>
      </c>
      <c r="J15" s="15">
        <v>36</v>
      </c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6"/>
      <c r="W15" s="41">
        <f t="shared" si="1"/>
        <v>74</v>
      </c>
      <c r="X15" s="197">
        <f t="shared" si="0"/>
        <v>2</v>
      </c>
      <c r="Y15" s="89"/>
      <c r="Z15" s="1" t="s">
        <v>344</v>
      </c>
      <c r="AA15" s="213">
        <v>74</v>
      </c>
      <c r="AB15" s="61">
        <v>11</v>
      </c>
      <c r="AC15" s="89"/>
    </row>
    <row r="16" spans="1:29" x14ac:dyDescent="0.25">
      <c r="A16" s="89"/>
      <c r="B16" s="1" t="s">
        <v>347</v>
      </c>
      <c r="C16" s="1" t="s">
        <v>39</v>
      </c>
      <c r="D16" s="1">
        <v>1967</v>
      </c>
      <c r="E16" s="16"/>
      <c r="F16" s="3"/>
      <c r="G16" s="16">
        <v>7</v>
      </c>
      <c r="H16" s="15">
        <v>34</v>
      </c>
      <c r="I16" s="16"/>
      <c r="J16" s="15"/>
      <c r="K16" s="16"/>
      <c r="L16" s="15"/>
      <c r="M16" s="16"/>
      <c r="N16" s="15"/>
      <c r="O16" s="16"/>
      <c r="P16" s="15"/>
      <c r="Q16" s="16"/>
      <c r="R16" s="15"/>
      <c r="S16" s="16">
        <v>4</v>
      </c>
      <c r="T16" s="15">
        <v>38</v>
      </c>
      <c r="U16" s="16"/>
      <c r="V16" s="16"/>
      <c r="W16" s="41">
        <f t="shared" si="1"/>
        <v>72</v>
      </c>
      <c r="X16" s="197">
        <f t="shared" si="0"/>
        <v>2</v>
      </c>
      <c r="Y16" s="89"/>
      <c r="Z16" s="1" t="s">
        <v>347</v>
      </c>
      <c r="AA16" s="213">
        <v>62</v>
      </c>
      <c r="AB16" s="61">
        <v>12</v>
      </c>
      <c r="AC16" s="89"/>
    </row>
    <row r="17" spans="1:29" x14ac:dyDescent="0.25">
      <c r="A17" s="89"/>
      <c r="B17" s="158" t="s">
        <v>639</v>
      </c>
      <c r="C17" s="158" t="s">
        <v>54</v>
      </c>
      <c r="D17" s="159" t="s">
        <v>373</v>
      </c>
      <c r="E17" s="16"/>
      <c r="F17" s="3"/>
      <c r="G17" s="16"/>
      <c r="H17" s="15"/>
      <c r="I17" s="16"/>
      <c r="J17" s="15"/>
      <c r="K17" s="170">
        <v>13</v>
      </c>
      <c r="L17" s="15">
        <v>28</v>
      </c>
      <c r="M17" s="16">
        <v>7</v>
      </c>
      <c r="N17" s="15">
        <v>34</v>
      </c>
      <c r="O17" s="16"/>
      <c r="P17" s="15"/>
      <c r="Q17" s="16"/>
      <c r="R17" s="15"/>
      <c r="S17" s="16"/>
      <c r="T17" s="15"/>
      <c r="U17" s="16"/>
      <c r="V17" s="16"/>
      <c r="W17" s="41">
        <f t="shared" si="1"/>
        <v>62</v>
      </c>
      <c r="X17" s="197">
        <f t="shared" si="0"/>
        <v>2</v>
      </c>
      <c r="Y17" s="89"/>
      <c r="Z17" s="158" t="s">
        <v>639</v>
      </c>
      <c r="AA17" s="213">
        <v>62</v>
      </c>
      <c r="AB17" s="61">
        <v>13</v>
      </c>
      <c r="AC17" s="89"/>
    </row>
    <row r="18" spans="1:29" x14ac:dyDescent="0.25">
      <c r="A18" s="89"/>
      <c r="B18" s="158" t="s">
        <v>633</v>
      </c>
      <c r="C18" s="158" t="s">
        <v>27</v>
      </c>
      <c r="D18" s="159" t="s">
        <v>385</v>
      </c>
      <c r="E18" s="16"/>
      <c r="F18" s="3"/>
      <c r="G18" s="16"/>
      <c r="H18" s="15"/>
      <c r="I18" s="170"/>
      <c r="J18" s="169"/>
      <c r="K18" s="16">
        <v>1</v>
      </c>
      <c r="L18" s="15">
        <v>50</v>
      </c>
      <c r="M18" s="16"/>
      <c r="N18" s="15"/>
      <c r="O18" s="16"/>
      <c r="P18" s="15"/>
      <c r="Q18" s="16"/>
      <c r="R18" s="15"/>
      <c r="S18" s="16"/>
      <c r="T18" s="15"/>
      <c r="U18" s="16"/>
      <c r="V18" s="16"/>
      <c r="W18" s="41">
        <f t="shared" si="1"/>
        <v>50</v>
      </c>
      <c r="X18" s="197">
        <f t="shared" si="0"/>
        <v>1</v>
      </c>
      <c r="Y18" s="89"/>
      <c r="Z18" s="158" t="s">
        <v>633</v>
      </c>
      <c r="AA18" s="213">
        <v>50</v>
      </c>
      <c r="AB18" s="61">
        <v>14</v>
      </c>
      <c r="AC18" s="89"/>
    </row>
    <row r="19" spans="1:29" x14ac:dyDescent="0.25">
      <c r="A19" s="89"/>
      <c r="B19" s="1" t="s">
        <v>211</v>
      </c>
      <c r="C19" s="1" t="s">
        <v>196</v>
      </c>
      <c r="D19" s="1">
        <v>1972</v>
      </c>
      <c r="E19" s="16">
        <v>1</v>
      </c>
      <c r="F19" s="3">
        <v>50</v>
      </c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6"/>
      <c r="W19" s="41">
        <f t="shared" si="1"/>
        <v>50</v>
      </c>
      <c r="X19" s="197">
        <f t="shared" si="0"/>
        <v>1</v>
      </c>
      <c r="Y19" s="89"/>
      <c r="Z19" s="1" t="s">
        <v>211</v>
      </c>
      <c r="AA19" s="213">
        <v>50</v>
      </c>
      <c r="AB19" s="61">
        <v>15</v>
      </c>
      <c r="AC19" s="89"/>
    </row>
    <row r="20" spans="1:29" x14ac:dyDescent="0.25">
      <c r="A20" s="89"/>
      <c r="B20" s="1" t="s">
        <v>212</v>
      </c>
      <c r="C20" s="1" t="s">
        <v>29</v>
      </c>
      <c r="D20" s="1">
        <v>1975</v>
      </c>
      <c r="E20" s="16">
        <v>2</v>
      </c>
      <c r="F20" s="3">
        <v>45</v>
      </c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6"/>
      <c r="W20" s="41">
        <f t="shared" si="1"/>
        <v>45</v>
      </c>
      <c r="X20" s="197">
        <f t="shared" si="0"/>
        <v>1</v>
      </c>
      <c r="Y20" s="89"/>
      <c r="Z20" s="1" t="s">
        <v>212</v>
      </c>
      <c r="AA20" s="213">
        <v>45</v>
      </c>
      <c r="AB20" s="61">
        <v>16</v>
      </c>
      <c r="AC20" s="89"/>
    </row>
    <row r="21" spans="1:29" x14ac:dyDescent="0.25">
      <c r="A21" s="89"/>
      <c r="B21" s="1" t="s">
        <v>357</v>
      </c>
      <c r="C21" s="1" t="s">
        <v>318</v>
      </c>
      <c r="D21" s="1">
        <v>1971</v>
      </c>
      <c r="E21" s="16"/>
      <c r="F21" s="3"/>
      <c r="G21" s="16">
        <v>18</v>
      </c>
      <c r="H21" s="15">
        <v>23</v>
      </c>
      <c r="I21" s="16"/>
      <c r="J21" s="15"/>
      <c r="K21" s="16">
        <v>21</v>
      </c>
      <c r="L21" s="15">
        <v>20</v>
      </c>
      <c r="M21" s="16"/>
      <c r="N21" s="15"/>
      <c r="O21" s="16"/>
      <c r="P21" s="15"/>
      <c r="Q21" s="16"/>
      <c r="R21" s="15"/>
      <c r="S21" s="16"/>
      <c r="T21" s="15"/>
      <c r="U21" s="16"/>
      <c r="V21" s="16"/>
      <c r="W21" s="41">
        <f t="shared" si="1"/>
        <v>43</v>
      </c>
      <c r="X21" s="197">
        <f t="shared" si="0"/>
        <v>2</v>
      </c>
      <c r="Y21" s="89"/>
      <c r="Z21" s="1" t="s">
        <v>357</v>
      </c>
      <c r="AA21" s="213">
        <v>43</v>
      </c>
      <c r="AB21" s="61">
        <v>17</v>
      </c>
      <c r="AC21" s="89"/>
    </row>
    <row r="22" spans="1:29" x14ac:dyDescent="0.25">
      <c r="A22" s="89"/>
      <c r="B22" s="158" t="s">
        <v>634</v>
      </c>
      <c r="C22" s="158" t="s">
        <v>180</v>
      </c>
      <c r="D22" s="159" t="s">
        <v>369</v>
      </c>
      <c r="E22" s="16"/>
      <c r="F22" s="3"/>
      <c r="G22" s="16"/>
      <c r="H22" s="15"/>
      <c r="I22" s="170"/>
      <c r="J22" s="169"/>
      <c r="K22" s="170">
        <v>3</v>
      </c>
      <c r="L22" s="15">
        <v>40</v>
      </c>
      <c r="M22" s="16"/>
      <c r="N22" s="15"/>
      <c r="O22" s="16"/>
      <c r="P22" s="15"/>
      <c r="Q22" s="16"/>
      <c r="R22" s="15"/>
      <c r="S22" s="16"/>
      <c r="T22" s="15"/>
      <c r="U22" s="16"/>
      <c r="V22" s="16"/>
      <c r="W22" s="41">
        <f t="shared" si="1"/>
        <v>40</v>
      </c>
      <c r="X22" s="197">
        <f t="shared" si="0"/>
        <v>1</v>
      </c>
      <c r="Y22" s="89"/>
      <c r="Z22" s="158" t="s">
        <v>634</v>
      </c>
      <c r="AA22" s="213">
        <v>40</v>
      </c>
      <c r="AB22" s="61">
        <v>18</v>
      </c>
      <c r="AC22" s="89"/>
    </row>
    <row r="23" spans="1:29" x14ac:dyDescent="0.25">
      <c r="A23" s="89"/>
      <c r="B23" s="1" t="s">
        <v>214</v>
      </c>
      <c r="C23" s="1" t="s">
        <v>215</v>
      </c>
      <c r="D23" s="1">
        <v>1970</v>
      </c>
      <c r="E23" s="16">
        <v>4</v>
      </c>
      <c r="F23" s="3">
        <v>38</v>
      </c>
      <c r="G23" s="1"/>
      <c r="H23" s="1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6"/>
      <c r="W23" s="41">
        <f t="shared" si="1"/>
        <v>38</v>
      </c>
      <c r="X23" s="197">
        <f t="shared" si="0"/>
        <v>1</v>
      </c>
      <c r="Y23" s="89"/>
      <c r="Z23" s="1" t="s">
        <v>214</v>
      </c>
      <c r="AA23" s="213">
        <v>38</v>
      </c>
      <c r="AB23" s="61">
        <v>19</v>
      </c>
      <c r="AC23" s="89"/>
    </row>
    <row r="24" spans="1:29" x14ac:dyDescent="0.25">
      <c r="A24" s="89"/>
      <c r="B24" s="158" t="s">
        <v>635</v>
      </c>
      <c r="C24" s="158" t="s">
        <v>49</v>
      </c>
      <c r="D24" s="159" t="s">
        <v>435</v>
      </c>
      <c r="E24" s="16"/>
      <c r="F24" s="3"/>
      <c r="G24" s="1"/>
      <c r="H24" s="1"/>
      <c r="I24" s="170"/>
      <c r="J24" s="169"/>
      <c r="K24" s="170">
        <v>5</v>
      </c>
      <c r="L24" s="15">
        <v>36</v>
      </c>
      <c r="M24" s="16"/>
      <c r="N24" s="15"/>
      <c r="O24" s="16"/>
      <c r="P24" s="15"/>
      <c r="Q24" s="16"/>
      <c r="R24" s="15"/>
      <c r="S24" s="16"/>
      <c r="T24" s="15"/>
      <c r="U24" s="16"/>
      <c r="V24" s="16"/>
      <c r="W24" s="41">
        <f t="shared" si="1"/>
        <v>36</v>
      </c>
      <c r="X24" s="197">
        <f t="shared" si="0"/>
        <v>1</v>
      </c>
      <c r="Y24" s="89"/>
      <c r="Z24" s="158" t="s">
        <v>635</v>
      </c>
      <c r="AA24" s="213">
        <v>36</v>
      </c>
      <c r="AB24" s="61">
        <v>20</v>
      </c>
      <c r="AC24" s="89"/>
    </row>
    <row r="25" spans="1:29" x14ac:dyDescent="0.25">
      <c r="A25" s="89"/>
      <c r="B25" s="158" t="s">
        <v>748</v>
      </c>
      <c r="C25" s="158" t="s">
        <v>245</v>
      </c>
      <c r="D25" s="159" t="s">
        <v>445</v>
      </c>
      <c r="E25" s="16"/>
      <c r="F25" s="3"/>
      <c r="G25" s="1"/>
      <c r="H25" s="1"/>
      <c r="I25" s="16"/>
      <c r="J25" s="15"/>
      <c r="K25" s="170"/>
      <c r="L25" s="15"/>
      <c r="M25" s="170"/>
      <c r="N25" s="15"/>
      <c r="O25" s="170">
        <v>5</v>
      </c>
      <c r="P25" s="15">
        <v>36</v>
      </c>
      <c r="Q25" s="16"/>
      <c r="R25" s="15"/>
      <c r="S25" s="16"/>
      <c r="T25" s="15"/>
      <c r="U25" s="16"/>
      <c r="V25" s="16"/>
      <c r="W25" s="41">
        <f t="shared" si="1"/>
        <v>36</v>
      </c>
      <c r="X25" s="197">
        <f t="shared" si="0"/>
        <v>1</v>
      </c>
      <c r="Y25" s="89"/>
      <c r="Z25" s="158" t="s">
        <v>748</v>
      </c>
      <c r="AA25" s="213">
        <v>36</v>
      </c>
      <c r="AB25" s="61">
        <v>21</v>
      </c>
      <c r="AC25" s="89"/>
    </row>
    <row r="26" spans="1:29" x14ac:dyDescent="0.25">
      <c r="A26" s="89"/>
      <c r="B26" s="1" t="s">
        <v>345</v>
      </c>
      <c r="C26" s="1" t="s">
        <v>346</v>
      </c>
      <c r="D26" s="1">
        <v>1974</v>
      </c>
      <c r="E26" s="16"/>
      <c r="F26" s="3"/>
      <c r="G26" s="1">
        <v>5</v>
      </c>
      <c r="H26" s="1">
        <v>36</v>
      </c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6"/>
      <c r="W26" s="41">
        <f t="shared" si="1"/>
        <v>36</v>
      </c>
      <c r="X26" s="197">
        <f t="shared" si="0"/>
        <v>1</v>
      </c>
      <c r="Y26" s="89"/>
      <c r="Z26" s="1" t="s">
        <v>345</v>
      </c>
      <c r="AA26" s="213">
        <v>36</v>
      </c>
      <c r="AB26" s="61">
        <v>22</v>
      </c>
      <c r="AC26" s="89"/>
    </row>
    <row r="27" spans="1:29" x14ac:dyDescent="0.25">
      <c r="A27" s="89"/>
      <c r="B27" s="158" t="s">
        <v>708</v>
      </c>
      <c r="C27" s="158" t="s">
        <v>251</v>
      </c>
      <c r="D27" s="159" t="s">
        <v>445</v>
      </c>
      <c r="E27" s="16"/>
      <c r="F27" s="3"/>
      <c r="G27" s="1"/>
      <c r="H27" s="1"/>
      <c r="I27" s="16"/>
      <c r="J27" s="15"/>
      <c r="K27" s="16"/>
      <c r="L27" s="15"/>
      <c r="M27" s="170">
        <v>6</v>
      </c>
      <c r="N27" s="15">
        <v>35</v>
      </c>
      <c r="O27" s="185"/>
      <c r="P27" s="144"/>
      <c r="Q27" s="185"/>
      <c r="R27" s="144"/>
      <c r="S27" s="185"/>
      <c r="T27" s="144"/>
      <c r="U27" s="185"/>
      <c r="V27" s="185"/>
      <c r="W27" s="41">
        <f t="shared" si="1"/>
        <v>35</v>
      </c>
      <c r="X27" s="197">
        <f t="shared" si="0"/>
        <v>1</v>
      </c>
      <c r="Y27" s="89"/>
      <c r="Z27" s="158" t="s">
        <v>708</v>
      </c>
      <c r="AA27" s="213">
        <v>35</v>
      </c>
      <c r="AB27" s="61">
        <v>23</v>
      </c>
      <c r="AC27" s="89"/>
    </row>
    <row r="28" spans="1:29" x14ac:dyDescent="0.25">
      <c r="A28" s="89"/>
      <c r="B28" s="1" t="s">
        <v>219</v>
      </c>
      <c r="C28" s="1" t="s">
        <v>49</v>
      </c>
      <c r="D28" s="1">
        <v>1966</v>
      </c>
      <c r="E28" s="16">
        <v>8</v>
      </c>
      <c r="F28" s="3">
        <v>33</v>
      </c>
      <c r="G28" s="1"/>
      <c r="H28" s="1"/>
      <c r="I28" s="16"/>
      <c r="J28" s="15"/>
      <c r="K28" s="16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6"/>
      <c r="W28" s="41">
        <f t="shared" si="1"/>
        <v>33</v>
      </c>
      <c r="X28" s="197">
        <f t="shared" si="0"/>
        <v>1</v>
      </c>
      <c r="Y28" s="89"/>
      <c r="Z28" s="1" t="s">
        <v>219</v>
      </c>
      <c r="AA28" s="213">
        <v>33</v>
      </c>
      <c r="AB28" s="61">
        <v>24</v>
      </c>
      <c r="AC28" s="89"/>
    </row>
    <row r="29" spans="1:29" x14ac:dyDescent="0.25">
      <c r="A29" s="89"/>
      <c r="B29" s="1" t="s">
        <v>348</v>
      </c>
      <c r="C29" s="1" t="s">
        <v>94</v>
      </c>
      <c r="D29" s="1">
        <v>1967</v>
      </c>
      <c r="E29" s="16"/>
      <c r="F29" s="3"/>
      <c r="G29" s="1">
        <v>8</v>
      </c>
      <c r="H29" s="1">
        <v>33</v>
      </c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6"/>
      <c r="W29" s="41">
        <f t="shared" si="1"/>
        <v>33</v>
      </c>
      <c r="X29" s="197">
        <f t="shared" si="0"/>
        <v>1</v>
      </c>
      <c r="Y29" s="89"/>
      <c r="Z29" s="1" t="s">
        <v>348</v>
      </c>
      <c r="AA29" s="213">
        <v>33</v>
      </c>
      <c r="AB29" s="61">
        <v>25</v>
      </c>
      <c r="AC29" s="89"/>
    </row>
    <row r="30" spans="1:29" x14ac:dyDescent="0.25">
      <c r="A30" s="89"/>
      <c r="B30" s="158" t="s">
        <v>436</v>
      </c>
      <c r="C30" s="158" t="s">
        <v>381</v>
      </c>
      <c r="D30" s="159" t="s">
        <v>378</v>
      </c>
      <c r="E30" s="16"/>
      <c r="F30" s="3"/>
      <c r="G30" s="1"/>
      <c r="H30" s="1"/>
      <c r="I30" s="170">
        <v>8</v>
      </c>
      <c r="J30" s="169">
        <v>33</v>
      </c>
      <c r="K30" s="16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6"/>
      <c r="W30" s="41">
        <f t="shared" si="1"/>
        <v>33</v>
      </c>
      <c r="X30" s="197">
        <f t="shared" si="0"/>
        <v>1</v>
      </c>
      <c r="Y30" s="89"/>
      <c r="Z30" s="158" t="s">
        <v>436</v>
      </c>
      <c r="AA30" s="213">
        <v>33</v>
      </c>
      <c r="AB30" s="61">
        <v>26</v>
      </c>
      <c r="AC30" s="89"/>
    </row>
    <row r="31" spans="1:29" x14ac:dyDescent="0.25">
      <c r="A31" s="89"/>
      <c r="B31" s="158" t="s">
        <v>709</v>
      </c>
      <c r="C31" s="158" t="s">
        <v>699</v>
      </c>
      <c r="D31" s="159" t="s">
        <v>376</v>
      </c>
      <c r="E31" s="16"/>
      <c r="F31" s="3"/>
      <c r="G31" s="1"/>
      <c r="H31" s="1"/>
      <c r="I31" s="16"/>
      <c r="J31" s="15"/>
      <c r="K31" s="16"/>
      <c r="L31" s="15"/>
      <c r="M31" s="170">
        <v>8</v>
      </c>
      <c r="N31" s="15">
        <v>33</v>
      </c>
      <c r="O31" s="16"/>
      <c r="P31" s="15"/>
      <c r="Q31" s="16"/>
      <c r="R31" s="15"/>
      <c r="S31" s="16"/>
      <c r="T31" s="15"/>
      <c r="U31" s="16"/>
      <c r="V31" s="16"/>
      <c r="W31" s="41">
        <f t="shared" si="1"/>
        <v>33</v>
      </c>
      <c r="X31" s="197">
        <f t="shared" si="0"/>
        <v>1</v>
      </c>
      <c r="Y31" s="89"/>
      <c r="Z31" s="158" t="s">
        <v>709</v>
      </c>
      <c r="AA31" s="213">
        <v>33</v>
      </c>
      <c r="AB31" s="61">
        <v>27</v>
      </c>
      <c r="AC31" s="89"/>
    </row>
    <row r="32" spans="1:29" x14ac:dyDescent="0.25">
      <c r="A32" s="89"/>
      <c r="B32" s="158" t="s">
        <v>636</v>
      </c>
      <c r="C32" s="158" t="s">
        <v>579</v>
      </c>
      <c r="D32" s="159" t="s">
        <v>558</v>
      </c>
      <c r="E32" s="16"/>
      <c r="F32" s="3"/>
      <c r="G32" s="1"/>
      <c r="H32" s="1"/>
      <c r="I32" s="16"/>
      <c r="J32" s="15"/>
      <c r="K32" s="170">
        <v>9</v>
      </c>
      <c r="L32" s="15">
        <v>32</v>
      </c>
      <c r="M32" s="16"/>
      <c r="N32" s="15"/>
      <c r="O32" s="16"/>
      <c r="P32" s="15"/>
      <c r="Q32" s="16"/>
      <c r="R32" s="15"/>
      <c r="S32" s="16"/>
      <c r="T32" s="15"/>
      <c r="U32" s="16"/>
      <c r="V32" s="16"/>
      <c r="W32" s="41">
        <f t="shared" si="1"/>
        <v>32</v>
      </c>
      <c r="X32" s="197">
        <f t="shared" si="0"/>
        <v>1</v>
      </c>
      <c r="Y32" s="89"/>
      <c r="Z32" s="158" t="s">
        <v>636</v>
      </c>
      <c r="AA32" s="213">
        <v>32</v>
      </c>
      <c r="AB32" s="61">
        <v>28</v>
      </c>
      <c r="AC32" s="89"/>
    </row>
    <row r="33" spans="1:29" x14ac:dyDescent="0.25">
      <c r="A33" s="89"/>
      <c r="B33" s="1" t="s">
        <v>220</v>
      </c>
      <c r="C33" s="1" t="s">
        <v>39</v>
      </c>
      <c r="D33" s="1">
        <v>1969</v>
      </c>
      <c r="E33" s="16">
        <v>9</v>
      </c>
      <c r="F33" s="15">
        <v>32</v>
      </c>
      <c r="G33" s="1"/>
      <c r="H33" s="1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6"/>
      <c r="W33" s="41">
        <f t="shared" si="1"/>
        <v>32</v>
      </c>
      <c r="X33" s="197">
        <f t="shared" si="0"/>
        <v>1</v>
      </c>
      <c r="Y33" s="89"/>
      <c r="Z33" s="1" t="s">
        <v>220</v>
      </c>
      <c r="AA33" s="213">
        <v>32</v>
      </c>
      <c r="AB33" s="61">
        <v>29</v>
      </c>
      <c r="AC33" s="89"/>
    </row>
    <row r="34" spans="1:29" x14ac:dyDescent="0.25">
      <c r="A34" s="89"/>
      <c r="B34" s="158" t="s">
        <v>437</v>
      </c>
      <c r="C34" s="158" t="s">
        <v>391</v>
      </c>
      <c r="D34" s="159" t="s">
        <v>438</v>
      </c>
      <c r="E34" s="16"/>
      <c r="F34" s="15"/>
      <c r="G34" s="1"/>
      <c r="H34" s="1"/>
      <c r="I34" s="170">
        <v>9</v>
      </c>
      <c r="J34" s="169">
        <v>32</v>
      </c>
      <c r="K34" s="16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6"/>
      <c r="W34" s="41">
        <f t="shared" si="1"/>
        <v>32</v>
      </c>
      <c r="X34" s="197">
        <f t="shared" si="0"/>
        <v>1</v>
      </c>
      <c r="Y34" s="89"/>
      <c r="Z34" s="158" t="s">
        <v>437</v>
      </c>
      <c r="AA34" s="213">
        <v>32</v>
      </c>
      <c r="AB34" s="61">
        <v>30</v>
      </c>
      <c r="AC34" s="89"/>
    </row>
    <row r="35" spans="1:29" x14ac:dyDescent="0.25">
      <c r="A35" s="89"/>
      <c r="B35" s="1" t="s">
        <v>221</v>
      </c>
      <c r="C35" s="1" t="s">
        <v>222</v>
      </c>
      <c r="D35" s="1">
        <v>1969</v>
      </c>
      <c r="E35" s="1">
        <v>10</v>
      </c>
      <c r="F35" s="1">
        <v>31</v>
      </c>
      <c r="G35" s="1"/>
      <c r="H35" s="1"/>
      <c r="I35" s="1"/>
      <c r="J35" s="1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6"/>
      <c r="W35" s="41">
        <f t="shared" si="1"/>
        <v>31</v>
      </c>
      <c r="X35" s="197">
        <f t="shared" si="0"/>
        <v>1</v>
      </c>
      <c r="Y35" s="89"/>
      <c r="Z35" s="1" t="s">
        <v>221</v>
      </c>
      <c r="AA35" s="213">
        <v>31</v>
      </c>
      <c r="AB35" s="61">
        <v>31</v>
      </c>
      <c r="AC35" s="89"/>
    </row>
    <row r="36" spans="1:29" x14ac:dyDescent="0.25">
      <c r="A36" s="89"/>
      <c r="B36" s="1" t="s">
        <v>350</v>
      </c>
      <c r="C36" s="1" t="s">
        <v>351</v>
      </c>
      <c r="D36" s="1">
        <v>1969</v>
      </c>
      <c r="E36" s="1"/>
      <c r="F36" s="1"/>
      <c r="G36" s="1">
        <v>10</v>
      </c>
      <c r="H36" s="1">
        <v>31</v>
      </c>
      <c r="I36" s="1"/>
      <c r="J36" s="1"/>
      <c r="K36" s="16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6"/>
      <c r="W36" s="41">
        <f t="shared" si="1"/>
        <v>31</v>
      </c>
      <c r="X36" s="197">
        <f t="shared" si="0"/>
        <v>1</v>
      </c>
      <c r="Y36" s="89"/>
      <c r="Z36" s="1" t="s">
        <v>350</v>
      </c>
      <c r="AA36" s="213">
        <v>31</v>
      </c>
      <c r="AB36" s="61">
        <v>32</v>
      </c>
      <c r="AC36" s="89"/>
    </row>
    <row r="37" spans="1:29" x14ac:dyDescent="0.25">
      <c r="A37" s="89"/>
      <c r="B37" s="158" t="s">
        <v>439</v>
      </c>
      <c r="C37" s="158" t="s">
        <v>440</v>
      </c>
      <c r="D37" s="159" t="s">
        <v>378</v>
      </c>
      <c r="E37" s="1"/>
      <c r="F37" s="1"/>
      <c r="G37" s="1"/>
      <c r="H37" s="1"/>
      <c r="I37" s="160">
        <v>10</v>
      </c>
      <c r="J37" s="158">
        <v>31</v>
      </c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6"/>
      <c r="W37" s="41">
        <f t="shared" si="1"/>
        <v>31</v>
      </c>
      <c r="X37" s="197">
        <f t="shared" ref="X37:X59" si="2">COUNT(E37,G37,I37,K37,M37,O37,Q37,S37,U37)</f>
        <v>1</v>
      </c>
      <c r="Y37" s="89"/>
      <c r="Z37" s="158" t="s">
        <v>439</v>
      </c>
      <c r="AA37" s="213">
        <v>31</v>
      </c>
      <c r="AB37" s="61">
        <v>33</v>
      </c>
      <c r="AC37" s="89"/>
    </row>
    <row r="38" spans="1:29" x14ac:dyDescent="0.25">
      <c r="A38" s="89"/>
      <c r="B38" s="158" t="s">
        <v>637</v>
      </c>
      <c r="C38" s="158" t="s">
        <v>170</v>
      </c>
      <c r="D38" s="159" t="s">
        <v>435</v>
      </c>
      <c r="E38" s="1"/>
      <c r="F38" s="1"/>
      <c r="G38" s="1"/>
      <c r="H38" s="1"/>
      <c r="I38" s="1"/>
      <c r="J38" s="1"/>
      <c r="K38" s="170">
        <v>11</v>
      </c>
      <c r="L38" s="15">
        <v>30</v>
      </c>
      <c r="M38" s="16"/>
      <c r="N38" s="15"/>
      <c r="O38" s="16"/>
      <c r="P38" s="15"/>
      <c r="Q38" s="16"/>
      <c r="R38" s="15"/>
      <c r="S38" s="16"/>
      <c r="T38" s="15"/>
      <c r="U38" s="16"/>
      <c r="V38" s="16"/>
      <c r="W38" s="41">
        <f t="shared" si="1"/>
        <v>30</v>
      </c>
      <c r="X38" s="197">
        <f t="shared" si="2"/>
        <v>1</v>
      </c>
      <c r="Y38" s="89"/>
      <c r="Z38" s="158" t="s">
        <v>637</v>
      </c>
      <c r="AA38" s="213">
        <v>30</v>
      </c>
      <c r="AB38" s="61">
        <v>34</v>
      </c>
      <c r="AC38" s="89"/>
    </row>
    <row r="39" spans="1:29" x14ac:dyDescent="0.25">
      <c r="A39" s="89"/>
      <c r="B39" s="1" t="s">
        <v>352</v>
      </c>
      <c r="C39" s="1" t="s">
        <v>45</v>
      </c>
      <c r="D39" s="1">
        <v>1968</v>
      </c>
      <c r="E39" s="1"/>
      <c r="F39" s="1"/>
      <c r="G39" s="1">
        <v>11</v>
      </c>
      <c r="H39" s="1">
        <v>30</v>
      </c>
      <c r="I39" s="1"/>
      <c r="J39" s="1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6"/>
      <c r="W39" s="41">
        <f t="shared" si="1"/>
        <v>30</v>
      </c>
      <c r="X39" s="197">
        <f t="shared" si="2"/>
        <v>1</v>
      </c>
      <c r="Y39" s="89"/>
      <c r="Z39" s="1" t="s">
        <v>352</v>
      </c>
      <c r="AA39" s="213">
        <v>30</v>
      </c>
      <c r="AB39" s="61">
        <v>35</v>
      </c>
      <c r="AC39" s="89"/>
    </row>
    <row r="40" spans="1:29" x14ac:dyDescent="0.25">
      <c r="A40" s="89"/>
      <c r="B40" s="158" t="s">
        <v>638</v>
      </c>
      <c r="C40" s="158" t="s">
        <v>579</v>
      </c>
      <c r="D40" s="159" t="s">
        <v>376</v>
      </c>
      <c r="E40" s="1"/>
      <c r="F40" s="1"/>
      <c r="G40" s="1"/>
      <c r="H40" s="1"/>
      <c r="I40" s="1"/>
      <c r="J40" s="1"/>
      <c r="K40" s="160">
        <v>12</v>
      </c>
      <c r="L40" s="1">
        <v>29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41">
        <f t="shared" ref="W40:W59" si="3">SUM(F40,H40,J40,L40,N40,P40,R40,T40,V40)</f>
        <v>29</v>
      </c>
      <c r="X40" s="197">
        <f t="shared" si="2"/>
        <v>1</v>
      </c>
      <c r="Y40" s="89"/>
      <c r="Z40" s="158" t="s">
        <v>638</v>
      </c>
      <c r="AA40" s="213">
        <v>29</v>
      </c>
      <c r="AB40" s="61">
        <v>36</v>
      </c>
      <c r="AC40" s="89"/>
    </row>
    <row r="41" spans="1:29" x14ac:dyDescent="0.25">
      <c r="A41" s="89"/>
      <c r="B41" s="1" t="s">
        <v>224</v>
      </c>
      <c r="C41" s="1" t="s">
        <v>29</v>
      </c>
      <c r="D41" s="1">
        <v>1972</v>
      </c>
      <c r="E41" s="1">
        <v>12</v>
      </c>
      <c r="F41" s="1">
        <v>29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1">
        <f t="shared" si="3"/>
        <v>29</v>
      </c>
      <c r="X41" s="197">
        <f t="shared" si="2"/>
        <v>1</v>
      </c>
      <c r="Y41" s="89"/>
      <c r="Z41" s="1" t="s">
        <v>224</v>
      </c>
      <c r="AA41" s="213">
        <v>29</v>
      </c>
      <c r="AB41" s="61">
        <v>37</v>
      </c>
      <c r="AC41" s="89"/>
    </row>
    <row r="42" spans="1:29" x14ac:dyDescent="0.25">
      <c r="A42" s="89"/>
      <c r="B42" s="1" t="s">
        <v>226</v>
      </c>
      <c r="C42" s="1" t="s">
        <v>29</v>
      </c>
      <c r="D42" s="1">
        <v>1968</v>
      </c>
      <c r="E42" s="1">
        <v>14</v>
      </c>
      <c r="F42" s="1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1">
        <f t="shared" si="3"/>
        <v>27</v>
      </c>
      <c r="X42" s="197">
        <f t="shared" si="2"/>
        <v>1</v>
      </c>
      <c r="Y42" s="89"/>
      <c r="Z42" s="1" t="s">
        <v>226</v>
      </c>
      <c r="AA42" s="213">
        <v>27</v>
      </c>
      <c r="AB42" s="61">
        <v>38</v>
      </c>
      <c r="AC42" s="89"/>
    </row>
    <row r="43" spans="1:29" x14ac:dyDescent="0.25">
      <c r="A43" s="89"/>
      <c r="B43" s="1" t="s">
        <v>353</v>
      </c>
      <c r="C43" s="1" t="s">
        <v>94</v>
      </c>
      <c r="D43" s="1">
        <v>1975</v>
      </c>
      <c r="E43" s="1"/>
      <c r="F43" s="1"/>
      <c r="G43" s="1">
        <v>14</v>
      </c>
      <c r="H43" s="1">
        <v>27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1">
        <f t="shared" si="3"/>
        <v>27</v>
      </c>
      <c r="X43" s="197">
        <f t="shared" si="2"/>
        <v>1</v>
      </c>
      <c r="Y43" s="89"/>
      <c r="Z43" s="1" t="s">
        <v>353</v>
      </c>
      <c r="AA43" s="213">
        <v>27</v>
      </c>
      <c r="AB43" s="61">
        <v>39</v>
      </c>
      <c r="AC43" s="89"/>
    </row>
    <row r="44" spans="1:29" x14ac:dyDescent="0.25">
      <c r="A44" s="89"/>
      <c r="B44" s="158" t="s">
        <v>640</v>
      </c>
      <c r="C44" s="158" t="s">
        <v>58</v>
      </c>
      <c r="D44" s="159" t="s">
        <v>438</v>
      </c>
      <c r="E44" s="1"/>
      <c r="F44" s="1"/>
      <c r="G44" s="1"/>
      <c r="H44" s="1"/>
      <c r="I44" s="1"/>
      <c r="J44" s="1"/>
      <c r="K44" s="160">
        <v>14</v>
      </c>
      <c r="L44" s="1">
        <v>27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41">
        <f t="shared" si="3"/>
        <v>27</v>
      </c>
      <c r="X44" s="197">
        <f t="shared" si="2"/>
        <v>1</v>
      </c>
      <c r="Y44" s="89"/>
      <c r="Z44" s="158" t="s">
        <v>640</v>
      </c>
      <c r="AA44" s="201">
        <v>27</v>
      </c>
      <c r="AB44" s="146">
        <v>40</v>
      </c>
      <c r="AC44" s="89"/>
    </row>
    <row r="45" spans="1:29" x14ac:dyDescent="0.25">
      <c r="A45" s="89"/>
      <c r="B45" s="158" t="s">
        <v>641</v>
      </c>
      <c r="C45" s="158" t="s">
        <v>58</v>
      </c>
      <c r="D45" s="159" t="s">
        <v>446</v>
      </c>
      <c r="E45" s="1"/>
      <c r="F45" s="1"/>
      <c r="G45" s="1"/>
      <c r="H45" s="1"/>
      <c r="I45" s="1"/>
      <c r="J45" s="1"/>
      <c r="K45" s="160">
        <v>15</v>
      </c>
      <c r="L45" s="1">
        <v>26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41">
        <f t="shared" si="3"/>
        <v>26</v>
      </c>
      <c r="X45" s="197">
        <f t="shared" si="2"/>
        <v>1</v>
      </c>
      <c r="Y45" s="89"/>
      <c r="Z45" s="158" t="s">
        <v>641</v>
      </c>
      <c r="AA45" s="201">
        <v>26</v>
      </c>
      <c r="AB45" s="146">
        <f>SUM(AB44+1)</f>
        <v>41</v>
      </c>
      <c r="AC45" s="89"/>
    </row>
    <row r="46" spans="1:29" x14ac:dyDescent="0.25">
      <c r="A46" s="89"/>
      <c r="B46" s="1" t="s">
        <v>354</v>
      </c>
      <c r="C46" s="1" t="s">
        <v>49</v>
      </c>
      <c r="D46" s="1">
        <v>1972</v>
      </c>
      <c r="E46" s="1"/>
      <c r="F46" s="1"/>
      <c r="G46" s="1">
        <v>15</v>
      </c>
      <c r="H46" s="1">
        <v>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1">
        <f t="shared" si="3"/>
        <v>26</v>
      </c>
      <c r="X46" s="197">
        <f t="shared" si="2"/>
        <v>1</v>
      </c>
      <c r="Y46" s="89"/>
      <c r="Z46" s="1" t="s">
        <v>354</v>
      </c>
      <c r="AA46" s="201">
        <v>26</v>
      </c>
      <c r="AB46" s="146">
        <f t="shared" ref="AB46:AB59" si="4">SUM(AB45+1)</f>
        <v>42</v>
      </c>
      <c r="AC46" s="89"/>
    </row>
    <row r="47" spans="1:29" x14ac:dyDescent="0.25">
      <c r="A47" s="89"/>
      <c r="B47" s="1" t="s">
        <v>228</v>
      </c>
      <c r="C47" s="1" t="s">
        <v>96</v>
      </c>
      <c r="D47" s="1">
        <v>1966</v>
      </c>
      <c r="E47" s="1">
        <v>16</v>
      </c>
      <c r="F47" s="1">
        <v>25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1">
        <f t="shared" si="3"/>
        <v>25</v>
      </c>
      <c r="X47" s="197">
        <f t="shared" si="2"/>
        <v>1</v>
      </c>
      <c r="Y47" s="89"/>
      <c r="Z47" s="1" t="s">
        <v>228</v>
      </c>
      <c r="AA47" s="201">
        <v>25</v>
      </c>
      <c r="AB47" s="146">
        <f t="shared" si="4"/>
        <v>43</v>
      </c>
      <c r="AC47" s="89"/>
    </row>
    <row r="48" spans="1:29" x14ac:dyDescent="0.25">
      <c r="A48" s="89"/>
      <c r="B48" s="158" t="s">
        <v>642</v>
      </c>
      <c r="C48" s="158" t="s">
        <v>121</v>
      </c>
      <c r="D48" s="159" t="s">
        <v>376</v>
      </c>
      <c r="E48" s="1"/>
      <c r="F48" s="1"/>
      <c r="G48" s="1"/>
      <c r="H48" s="1"/>
      <c r="I48" s="1"/>
      <c r="J48" s="1"/>
      <c r="K48" s="160">
        <v>16</v>
      </c>
      <c r="L48" s="1">
        <v>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41">
        <f t="shared" si="3"/>
        <v>25</v>
      </c>
      <c r="X48" s="197">
        <f t="shared" si="2"/>
        <v>1</v>
      </c>
      <c r="Y48" s="89"/>
      <c r="Z48" s="158" t="s">
        <v>642</v>
      </c>
      <c r="AA48" s="201">
        <v>25</v>
      </c>
      <c r="AB48" s="146">
        <f t="shared" si="4"/>
        <v>44</v>
      </c>
      <c r="AC48" s="89"/>
    </row>
    <row r="49" spans="1:29" x14ac:dyDescent="0.25">
      <c r="A49" s="89"/>
      <c r="B49" s="1" t="s">
        <v>355</v>
      </c>
      <c r="C49" s="1" t="s">
        <v>196</v>
      </c>
      <c r="D49" s="1">
        <v>1966</v>
      </c>
      <c r="E49" s="1"/>
      <c r="F49" s="1"/>
      <c r="G49" s="1">
        <v>16</v>
      </c>
      <c r="H49" s="1">
        <v>25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1">
        <f t="shared" si="3"/>
        <v>25</v>
      </c>
      <c r="X49" s="197">
        <f t="shared" si="2"/>
        <v>1</v>
      </c>
      <c r="Y49" s="89"/>
      <c r="Z49" s="1" t="s">
        <v>355</v>
      </c>
      <c r="AA49" s="201">
        <v>25</v>
      </c>
      <c r="AB49" s="146">
        <f t="shared" si="4"/>
        <v>45</v>
      </c>
      <c r="AC49" s="89"/>
    </row>
    <row r="50" spans="1:29" x14ac:dyDescent="0.25">
      <c r="A50" s="89"/>
      <c r="B50" s="1" t="s">
        <v>356</v>
      </c>
      <c r="C50" s="1" t="s">
        <v>247</v>
      </c>
      <c r="D50" s="1">
        <v>1974</v>
      </c>
      <c r="E50" s="1"/>
      <c r="F50" s="1"/>
      <c r="G50" s="1">
        <v>17</v>
      </c>
      <c r="H50" s="1">
        <v>24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1">
        <f t="shared" si="3"/>
        <v>24</v>
      </c>
      <c r="X50" s="197">
        <f t="shared" si="2"/>
        <v>1</v>
      </c>
      <c r="Y50" s="89"/>
      <c r="Z50" s="1" t="s">
        <v>356</v>
      </c>
      <c r="AA50" s="201">
        <v>24</v>
      </c>
      <c r="AB50" s="146">
        <f t="shared" si="4"/>
        <v>46</v>
      </c>
      <c r="AC50" s="89"/>
    </row>
    <row r="51" spans="1:29" x14ac:dyDescent="0.25">
      <c r="A51" s="89"/>
      <c r="B51" s="1" t="s">
        <v>229</v>
      </c>
      <c r="C51" s="1" t="s">
        <v>96</v>
      </c>
      <c r="D51" s="1">
        <v>1975</v>
      </c>
      <c r="E51" s="1">
        <v>17</v>
      </c>
      <c r="F51" s="1">
        <v>24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1">
        <f t="shared" si="3"/>
        <v>24</v>
      </c>
      <c r="X51" s="197">
        <f t="shared" si="2"/>
        <v>1</v>
      </c>
      <c r="Y51" s="89"/>
      <c r="Z51" s="1" t="s">
        <v>229</v>
      </c>
      <c r="AA51" s="201">
        <v>24</v>
      </c>
      <c r="AB51" s="146">
        <f t="shared" si="4"/>
        <v>47</v>
      </c>
      <c r="AC51" s="89"/>
    </row>
    <row r="52" spans="1:29" x14ac:dyDescent="0.25">
      <c r="A52" s="89"/>
      <c r="B52" s="158" t="s">
        <v>643</v>
      </c>
      <c r="C52" s="158" t="s">
        <v>121</v>
      </c>
      <c r="D52" s="159" t="s">
        <v>435</v>
      </c>
      <c r="E52" s="1"/>
      <c r="F52" s="1"/>
      <c r="G52" s="1"/>
      <c r="H52" s="1"/>
      <c r="I52" s="1"/>
      <c r="J52" s="1"/>
      <c r="K52" s="160">
        <v>17</v>
      </c>
      <c r="L52" s="1">
        <v>24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41">
        <f t="shared" si="3"/>
        <v>24</v>
      </c>
      <c r="X52" s="197">
        <f t="shared" si="2"/>
        <v>1</v>
      </c>
      <c r="Y52" s="89"/>
      <c r="Z52" s="158" t="s">
        <v>643</v>
      </c>
      <c r="AA52" s="201">
        <v>24</v>
      </c>
      <c r="AB52" s="146">
        <f t="shared" si="4"/>
        <v>48</v>
      </c>
      <c r="AC52" s="89"/>
    </row>
    <row r="53" spans="1:29" x14ac:dyDescent="0.25">
      <c r="A53" s="89"/>
      <c r="B53" s="158" t="s">
        <v>644</v>
      </c>
      <c r="C53" s="158" t="s">
        <v>39</v>
      </c>
      <c r="D53" s="159" t="s">
        <v>445</v>
      </c>
      <c r="E53" s="1"/>
      <c r="F53" s="1"/>
      <c r="G53" s="1"/>
      <c r="H53" s="1"/>
      <c r="I53" s="1"/>
      <c r="J53" s="1"/>
      <c r="K53" s="160">
        <v>18</v>
      </c>
      <c r="L53" s="1">
        <v>23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41">
        <f t="shared" si="3"/>
        <v>23</v>
      </c>
      <c r="X53" s="197">
        <f t="shared" si="2"/>
        <v>1</v>
      </c>
      <c r="Y53" s="89"/>
      <c r="Z53" s="158" t="s">
        <v>644</v>
      </c>
      <c r="AA53" s="201">
        <v>23</v>
      </c>
      <c r="AB53" s="146">
        <f t="shared" si="4"/>
        <v>49</v>
      </c>
      <c r="AC53" s="89"/>
    </row>
    <row r="54" spans="1:29" x14ac:dyDescent="0.25">
      <c r="A54" s="89"/>
      <c r="B54" s="1" t="s">
        <v>230</v>
      </c>
      <c r="C54" s="1" t="s">
        <v>49</v>
      </c>
      <c r="D54" s="1">
        <v>1975</v>
      </c>
      <c r="E54" s="1">
        <v>18</v>
      </c>
      <c r="F54" s="1">
        <v>23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1">
        <f t="shared" si="3"/>
        <v>23</v>
      </c>
      <c r="X54" s="197">
        <f t="shared" si="2"/>
        <v>1</v>
      </c>
      <c r="Y54" s="89"/>
      <c r="Z54" s="1" t="s">
        <v>230</v>
      </c>
      <c r="AA54" s="201">
        <v>23</v>
      </c>
      <c r="AB54" s="146">
        <f t="shared" si="4"/>
        <v>50</v>
      </c>
      <c r="AC54" s="89"/>
    </row>
    <row r="55" spans="1:29" x14ac:dyDescent="0.25">
      <c r="A55" s="89"/>
      <c r="B55" s="158" t="s">
        <v>645</v>
      </c>
      <c r="C55" s="158" t="s">
        <v>54</v>
      </c>
      <c r="D55" s="159" t="s">
        <v>373</v>
      </c>
      <c r="E55" s="1"/>
      <c r="F55" s="1"/>
      <c r="G55" s="1"/>
      <c r="H55" s="1"/>
      <c r="I55" s="1"/>
      <c r="J55" s="1"/>
      <c r="K55" s="160">
        <v>19</v>
      </c>
      <c r="L55" s="1">
        <v>22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41">
        <f t="shared" si="3"/>
        <v>22</v>
      </c>
      <c r="X55" s="197">
        <f t="shared" si="2"/>
        <v>1</v>
      </c>
      <c r="Y55" s="89"/>
      <c r="Z55" s="158" t="s">
        <v>645</v>
      </c>
      <c r="AA55" s="201">
        <v>22</v>
      </c>
      <c r="AB55" s="146">
        <f t="shared" si="4"/>
        <v>51</v>
      </c>
      <c r="AC55" s="89"/>
    </row>
    <row r="56" spans="1:29" x14ac:dyDescent="0.25">
      <c r="A56" s="89"/>
      <c r="B56" s="158" t="s">
        <v>646</v>
      </c>
      <c r="C56" s="158" t="s">
        <v>39</v>
      </c>
      <c r="D56" s="159" t="s">
        <v>378</v>
      </c>
      <c r="E56" s="1"/>
      <c r="F56" s="1"/>
      <c r="G56" s="1"/>
      <c r="H56" s="1"/>
      <c r="I56" s="1"/>
      <c r="J56" s="1"/>
      <c r="K56" s="170">
        <v>20</v>
      </c>
      <c r="L56" s="15">
        <v>21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41">
        <f t="shared" si="3"/>
        <v>21</v>
      </c>
      <c r="X56" s="197">
        <f t="shared" si="2"/>
        <v>1</v>
      </c>
      <c r="Y56" s="89"/>
      <c r="Z56" s="158" t="s">
        <v>646</v>
      </c>
      <c r="AA56" s="201">
        <v>21</v>
      </c>
      <c r="AB56" s="146">
        <f t="shared" si="4"/>
        <v>52</v>
      </c>
      <c r="AC56" s="89"/>
    </row>
    <row r="57" spans="1:29" x14ac:dyDescent="0.25">
      <c r="A57" s="89"/>
      <c r="B57" s="158" t="s">
        <v>647</v>
      </c>
      <c r="C57" s="158" t="s">
        <v>251</v>
      </c>
      <c r="D57" s="159" t="s">
        <v>435</v>
      </c>
      <c r="E57" s="1"/>
      <c r="F57" s="1"/>
      <c r="G57" s="1"/>
      <c r="H57" s="1"/>
      <c r="I57" s="1"/>
      <c r="J57" s="1"/>
      <c r="K57" s="160">
        <v>22</v>
      </c>
      <c r="L57" s="1">
        <v>19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41">
        <f t="shared" si="3"/>
        <v>19</v>
      </c>
      <c r="X57" s="197">
        <f t="shared" si="2"/>
        <v>1</v>
      </c>
      <c r="Y57" s="89"/>
      <c r="Z57" s="158" t="s">
        <v>647</v>
      </c>
      <c r="AA57" s="201">
        <v>19</v>
      </c>
      <c r="AB57" s="146">
        <f t="shared" si="4"/>
        <v>53</v>
      </c>
      <c r="AC57" s="89"/>
    </row>
    <row r="58" spans="1:29" x14ac:dyDescent="0.25">
      <c r="A58" s="89"/>
      <c r="B58" s="158" t="s">
        <v>648</v>
      </c>
      <c r="C58" s="158" t="s">
        <v>477</v>
      </c>
      <c r="D58" s="159" t="s">
        <v>446</v>
      </c>
      <c r="E58" s="1"/>
      <c r="F58" s="1"/>
      <c r="G58" s="1"/>
      <c r="H58" s="1"/>
      <c r="I58" s="1"/>
      <c r="J58" s="1"/>
      <c r="K58" s="160">
        <v>23</v>
      </c>
      <c r="L58" s="1">
        <v>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41">
        <f t="shared" si="3"/>
        <v>18</v>
      </c>
      <c r="X58" s="197">
        <f t="shared" si="2"/>
        <v>1</v>
      </c>
      <c r="Y58" s="89"/>
      <c r="Z58" s="158" t="s">
        <v>648</v>
      </c>
      <c r="AA58" s="201">
        <v>18</v>
      </c>
      <c r="AB58" s="146">
        <f t="shared" si="4"/>
        <v>54</v>
      </c>
      <c r="AC58" s="89"/>
    </row>
    <row r="59" spans="1:29" x14ac:dyDescent="0.25">
      <c r="A59" s="89"/>
      <c r="B59" s="158" t="s">
        <v>649</v>
      </c>
      <c r="C59" s="158" t="s">
        <v>471</v>
      </c>
      <c r="D59" s="159" t="s">
        <v>446</v>
      </c>
      <c r="E59" s="1"/>
      <c r="F59" s="1"/>
      <c r="G59" s="1"/>
      <c r="H59" s="1"/>
      <c r="I59" s="1"/>
      <c r="J59" s="1"/>
      <c r="K59" s="160">
        <v>24</v>
      </c>
      <c r="L59" s="1">
        <v>17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41">
        <f t="shared" si="3"/>
        <v>17</v>
      </c>
      <c r="X59" s="197">
        <f t="shared" si="2"/>
        <v>1</v>
      </c>
      <c r="Y59" s="89"/>
      <c r="Z59" s="158" t="s">
        <v>649</v>
      </c>
      <c r="AA59" s="201">
        <v>17</v>
      </c>
      <c r="AB59" s="146">
        <f t="shared" si="4"/>
        <v>55</v>
      </c>
      <c r="AC59" s="89"/>
    </row>
    <row r="60" spans="1:29" x14ac:dyDescent="0.25">
      <c r="A60" s="89"/>
      <c r="B60" s="158"/>
      <c r="C60" s="158"/>
      <c r="D60" s="159"/>
      <c r="E60" s="1"/>
      <c r="F60" s="1"/>
      <c r="G60" s="1"/>
      <c r="H60" s="1"/>
      <c r="I60" s="1"/>
      <c r="J60" s="1"/>
      <c r="K60" s="1"/>
      <c r="L60" s="1"/>
      <c r="M60" s="160"/>
      <c r="N60" s="1"/>
      <c r="O60" s="160"/>
      <c r="P60" s="1"/>
      <c r="Q60" s="1"/>
      <c r="R60" s="1"/>
      <c r="S60" s="1"/>
      <c r="T60" s="1"/>
      <c r="U60" s="1"/>
      <c r="V60" s="1"/>
      <c r="W60" s="41">
        <f t="shared" ref="W60:W64" si="5">SUM(F60,H60,J60,L60,N60,P60,R60,T60,V60)</f>
        <v>0</v>
      </c>
      <c r="X60" s="51">
        <f t="shared" ref="X60:X64" si="6">COUNT(E60,G60,I60,K60,M60,O60,Q60,S60,U60)</f>
        <v>0</v>
      </c>
      <c r="Y60" s="89"/>
      <c r="AC60" s="89"/>
    </row>
    <row r="61" spans="1:29" x14ac:dyDescent="0.25">
      <c r="A61" s="89"/>
      <c r="B61" s="158"/>
      <c r="C61" s="158"/>
      <c r="D61" s="159"/>
      <c r="E61" s="1"/>
      <c r="F61" s="1"/>
      <c r="G61" s="1"/>
      <c r="H61" s="1"/>
      <c r="I61" s="160"/>
      <c r="J61" s="158"/>
      <c r="K61" s="160"/>
      <c r="L61" s="1"/>
      <c r="M61" s="1"/>
      <c r="N61" s="1"/>
      <c r="O61" s="160"/>
      <c r="P61" s="1"/>
      <c r="Q61" s="1"/>
      <c r="R61" s="1"/>
      <c r="S61" s="1"/>
      <c r="T61" s="1"/>
      <c r="U61" s="1"/>
      <c r="V61" s="1"/>
      <c r="W61" s="41">
        <f t="shared" si="5"/>
        <v>0</v>
      </c>
      <c r="X61" s="51">
        <f t="shared" si="6"/>
        <v>0</v>
      </c>
      <c r="Y61" s="89"/>
      <c r="AC61" s="89"/>
    </row>
    <row r="62" spans="1:29" x14ac:dyDescent="0.25">
      <c r="A62" s="89"/>
      <c r="B62" s="158"/>
      <c r="C62" s="158"/>
      <c r="D62" s="159"/>
      <c r="E62" s="1"/>
      <c r="F62" s="1"/>
      <c r="G62" s="1"/>
      <c r="H62" s="1"/>
      <c r="I62" s="1"/>
      <c r="J62" s="1"/>
      <c r="K62" s="160"/>
      <c r="L62" s="1"/>
      <c r="M62" s="160"/>
      <c r="N62" s="1"/>
      <c r="O62" s="160"/>
      <c r="P62" s="1"/>
      <c r="Q62" s="1"/>
      <c r="R62" s="1"/>
      <c r="S62" s="1"/>
      <c r="T62" s="1"/>
      <c r="U62" s="1"/>
      <c r="V62" s="1"/>
      <c r="W62" s="41">
        <f t="shared" si="5"/>
        <v>0</v>
      </c>
      <c r="X62" s="51">
        <f t="shared" si="6"/>
        <v>0</v>
      </c>
      <c r="Y62" s="89"/>
      <c r="AC62" s="89"/>
    </row>
    <row r="63" spans="1:29" x14ac:dyDescent="0.25">
      <c r="A63" s="89"/>
      <c r="B63" s="158"/>
      <c r="C63" s="158"/>
      <c r="D63" s="159"/>
      <c r="E63" s="1"/>
      <c r="F63" s="1"/>
      <c r="G63" s="1"/>
      <c r="H63" s="1"/>
      <c r="I63" s="1"/>
      <c r="J63" s="1"/>
      <c r="K63" s="160"/>
      <c r="L63" s="1"/>
      <c r="M63" s="160"/>
      <c r="N63" s="1"/>
      <c r="O63" s="160"/>
      <c r="P63" s="1"/>
      <c r="Q63" s="1"/>
      <c r="R63" s="1"/>
      <c r="S63" s="1"/>
      <c r="T63" s="1"/>
      <c r="U63" s="1"/>
      <c r="V63" s="1"/>
      <c r="W63" s="41">
        <f t="shared" si="5"/>
        <v>0</v>
      </c>
      <c r="X63" s="51">
        <f t="shared" si="6"/>
        <v>0</v>
      </c>
      <c r="Y63" s="89"/>
      <c r="AC63" s="89"/>
    </row>
    <row r="64" spans="1:29" x14ac:dyDescent="0.25">
      <c r="A64" s="89"/>
      <c r="B64" s="158"/>
      <c r="C64" s="158"/>
      <c r="D64" s="159"/>
      <c r="E64" s="1"/>
      <c r="F64" s="1"/>
      <c r="G64" s="1"/>
      <c r="H64" s="1"/>
      <c r="I64" s="160"/>
      <c r="J64" s="158"/>
      <c r="K64" s="160"/>
      <c r="L64" s="1"/>
      <c r="M64" s="1"/>
      <c r="N64" s="1"/>
      <c r="O64" s="160"/>
      <c r="P64" s="1"/>
      <c r="Q64" s="1"/>
      <c r="R64" s="1"/>
      <c r="S64" s="1"/>
      <c r="T64" s="1"/>
      <c r="U64" s="1"/>
      <c r="V64" s="1"/>
      <c r="W64" s="41">
        <f t="shared" si="5"/>
        <v>0</v>
      </c>
      <c r="X64" s="51">
        <f t="shared" si="6"/>
        <v>0</v>
      </c>
      <c r="Y64" s="98"/>
      <c r="Z64" s="89"/>
      <c r="AA64" s="96"/>
      <c r="AB64" s="90"/>
      <c r="AC64" s="89"/>
    </row>
    <row r="65" spans="1:25" x14ac:dyDescent="0.25">
      <c r="A65" s="89"/>
      <c r="B65" s="158"/>
      <c r="C65" s="158"/>
      <c r="D65" s="159"/>
      <c r="E65" s="1"/>
      <c r="F65" s="1"/>
      <c r="G65" s="1"/>
      <c r="H65" s="1"/>
      <c r="I65" s="1"/>
      <c r="J65" s="1"/>
      <c r="K65" s="160"/>
      <c r="L65" s="1"/>
      <c r="M65" s="160"/>
      <c r="N65" s="1"/>
      <c r="O65" s="1"/>
      <c r="P65" s="1"/>
      <c r="Q65" s="1"/>
      <c r="R65" s="1"/>
      <c r="S65" s="1"/>
      <c r="T65" s="1"/>
      <c r="U65" s="1"/>
      <c r="V65" s="1"/>
      <c r="W65" s="184">
        <f t="shared" ref="W65:W66" si="7">SUM(F65,H65,J65,L65,N65,P65,R65,T65,V65)</f>
        <v>0</v>
      </c>
      <c r="X65" s="51">
        <f t="shared" ref="X65:X66" si="8">COUNT(E65,G65,I65,K65,M65,O65,Q65,S65,U65)</f>
        <v>0</v>
      </c>
      <c r="Y65" s="98"/>
    </row>
    <row r="66" spans="1:25" x14ac:dyDescent="0.25">
      <c r="A66" s="89"/>
      <c r="B66" s="158"/>
      <c r="C66" s="158"/>
      <c r="D66" s="159"/>
      <c r="E66" s="1"/>
      <c r="F66" s="1"/>
      <c r="G66" s="1"/>
      <c r="H66" s="1"/>
      <c r="I66" s="1"/>
      <c r="J66" s="1"/>
      <c r="K66" s="160"/>
      <c r="L66" s="1"/>
      <c r="M66" s="160"/>
      <c r="N66" s="1"/>
      <c r="O66" s="1"/>
      <c r="P66" s="1"/>
      <c r="Q66" s="1"/>
      <c r="R66" s="1"/>
      <c r="S66" s="1"/>
      <c r="T66" s="1"/>
      <c r="U66" s="1"/>
      <c r="V66" s="1"/>
      <c r="W66" s="184">
        <f t="shared" si="7"/>
        <v>0</v>
      </c>
      <c r="X66" s="51">
        <f t="shared" si="8"/>
        <v>0</v>
      </c>
      <c r="Y66" s="98"/>
    </row>
    <row r="67" spans="1:25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</sheetData>
  <protectedRanges>
    <protectedRange sqref="Z4:AA4" name="Bereik3"/>
    <protectedRange sqref="E3:F3 I3:V3" name="Bereik1"/>
    <protectedRange sqref="L8 F5:F7 F9:F32" name="Bereik2_3"/>
  </protectedRanges>
  <sortState ref="B5:X59">
    <sortCondition descending="1" ref="W5:W59"/>
  </sortState>
  <customSheetViews>
    <customSheetView guid="{E44BAD5E-17BF-4C18-9EA1-96DD38A47EE5}" showGridLines="0">
      <selection activeCell="AB2" sqref="AB2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showGridLines="0" zoomScaleNormal="100" workbookViewId="0">
      <selection activeCell="J19" sqref="J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" bestFit="1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7.42578125" style="9" bestFit="1" customWidth="1"/>
    <col min="24" max="24" width="7.7109375" style="8" customWidth="1"/>
    <col min="25" max="25" width="1.7109375" style="4" customWidth="1"/>
    <col min="26" max="26" width="22.7109375" customWidth="1"/>
    <col min="27" max="27" width="9.140625" style="10"/>
    <col min="28" max="28" width="10.42578125" style="5" bestFit="1" customWidth="1"/>
    <col min="29" max="29" width="2.5703125" customWidth="1"/>
  </cols>
  <sheetData>
    <row r="1" spans="1:29" ht="27" thickBot="1" x14ac:dyDescent="0.45">
      <c r="A1" s="91"/>
      <c r="B1" s="92"/>
      <c r="C1" s="92"/>
      <c r="D1" s="92"/>
      <c r="E1" s="252" t="s">
        <v>25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92"/>
      <c r="X1" s="93"/>
      <c r="Y1" s="94"/>
      <c r="Z1" s="219" t="s">
        <v>16</v>
      </c>
      <c r="AA1" s="104"/>
      <c r="AB1" s="95"/>
      <c r="AC1" s="89"/>
    </row>
    <row r="2" spans="1:29" ht="15.75" thickBot="1" x14ac:dyDescent="0.3">
      <c r="A2" s="89"/>
      <c r="B2" s="89"/>
      <c r="C2" s="89"/>
      <c r="D2" s="89"/>
      <c r="E2" s="253" t="s">
        <v>5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5"/>
      <c r="W2" s="105"/>
      <c r="X2" s="107"/>
      <c r="Y2" s="98"/>
      <c r="AA2" s="110" t="s">
        <v>18</v>
      </c>
      <c r="AB2" s="36">
        <f ca="1">TODAY()</f>
        <v>42318</v>
      </c>
      <c r="AC2" s="89"/>
    </row>
    <row r="3" spans="1:29" ht="15.75" thickBot="1" x14ac:dyDescent="0.3">
      <c r="A3" s="89"/>
      <c r="B3" s="89"/>
      <c r="C3" s="89"/>
      <c r="D3" s="89"/>
      <c r="E3" s="256" t="s">
        <v>7</v>
      </c>
      <c r="F3" s="257"/>
      <c r="G3" s="258" t="s">
        <v>94</v>
      </c>
      <c r="H3" s="259"/>
      <c r="I3" s="250" t="s">
        <v>422</v>
      </c>
      <c r="J3" s="257"/>
      <c r="K3" s="250" t="s">
        <v>39</v>
      </c>
      <c r="L3" s="257"/>
      <c r="M3" s="250" t="s">
        <v>251</v>
      </c>
      <c r="N3" s="257"/>
      <c r="O3" s="250" t="s">
        <v>196</v>
      </c>
      <c r="P3" s="257"/>
      <c r="Q3" s="250" t="s">
        <v>749</v>
      </c>
      <c r="R3" s="257"/>
      <c r="S3" s="250" t="s">
        <v>31</v>
      </c>
      <c r="T3" s="257"/>
      <c r="U3" s="250" t="s">
        <v>45</v>
      </c>
      <c r="V3" s="260"/>
      <c r="W3" s="27" t="s">
        <v>6</v>
      </c>
      <c r="X3" s="44" t="s">
        <v>12</v>
      </c>
      <c r="Y3" s="100"/>
      <c r="Z3" s="34"/>
      <c r="AA3" s="13" t="s">
        <v>4</v>
      </c>
      <c r="AB3" s="25" t="s">
        <v>16</v>
      </c>
      <c r="AC3" s="89"/>
    </row>
    <row r="4" spans="1:29" ht="15.75" thickBot="1" x14ac:dyDescent="0.3">
      <c r="A4" s="89"/>
      <c r="B4" s="195" t="s">
        <v>0</v>
      </c>
      <c r="C4" s="195" t="s">
        <v>1</v>
      </c>
      <c r="D4" s="195" t="s">
        <v>2</v>
      </c>
      <c r="E4" s="196" t="s">
        <v>3</v>
      </c>
      <c r="F4" s="192" t="s">
        <v>13</v>
      </c>
      <c r="G4" s="194" t="s">
        <v>3</v>
      </c>
      <c r="H4" s="121" t="s">
        <v>13</v>
      </c>
      <c r="I4" s="121" t="s">
        <v>3</v>
      </c>
      <c r="J4" s="121" t="s">
        <v>13</v>
      </c>
      <c r="K4" s="121" t="s">
        <v>3</v>
      </c>
      <c r="L4" s="121" t="s">
        <v>13</v>
      </c>
      <c r="M4" s="121" t="s">
        <v>3</v>
      </c>
      <c r="N4" s="121" t="s">
        <v>13</v>
      </c>
      <c r="O4" s="121" t="s">
        <v>3</v>
      </c>
      <c r="P4" s="121" t="s">
        <v>13</v>
      </c>
      <c r="Q4" s="121" t="s">
        <v>3</v>
      </c>
      <c r="R4" s="121" t="s">
        <v>13</v>
      </c>
      <c r="S4" s="121" t="s">
        <v>3</v>
      </c>
      <c r="T4" s="121" t="s">
        <v>13</v>
      </c>
      <c r="U4" s="121" t="s">
        <v>3</v>
      </c>
      <c r="V4" s="121" t="s">
        <v>13</v>
      </c>
      <c r="W4" s="137" t="s">
        <v>4</v>
      </c>
      <c r="X4" s="53" t="s">
        <v>11</v>
      </c>
      <c r="Y4" s="100"/>
      <c r="Z4" s="37" t="s">
        <v>0</v>
      </c>
      <c r="AA4" s="17" t="s">
        <v>14</v>
      </c>
      <c r="AB4" s="14" t="s">
        <v>14</v>
      </c>
      <c r="AC4" s="89"/>
    </row>
    <row r="5" spans="1:29" x14ac:dyDescent="0.25">
      <c r="A5" s="89"/>
      <c r="B5" s="1" t="s">
        <v>231</v>
      </c>
      <c r="C5" s="1" t="s">
        <v>58</v>
      </c>
      <c r="D5" s="1">
        <v>1964</v>
      </c>
      <c r="E5" s="1">
        <v>1</v>
      </c>
      <c r="F5" s="221">
        <v>50</v>
      </c>
      <c r="G5" s="1">
        <v>1</v>
      </c>
      <c r="H5" s="1">
        <v>50</v>
      </c>
      <c r="I5" s="1">
        <v>1</v>
      </c>
      <c r="J5" s="1">
        <v>50</v>
      </c>
      <c r="K5" s="1">
        <v>1</v>
      </c>
      <c r="L5" s="1">
        <v>50</v>
      </c>
      <c r="M5" s="1">
        <v>1</v>
      </c>
      <c r="N5" s="1">
        <v>50</v>
      </c>
      <c r="O5" s="1">
        <v>1</v>
      </c>
      <c r="P5" s="1">
        <v>50</v>
      </c>
      <c r="Q5" s="1">
        <v>1</v>
      </c>
      <c r="R5" s="1">
        <v>50</v>
      </c>
      <c r="S5" s="1"/>
      <c r="T5" s="1"/>
      <c r="U5" s="1"/>
      <c r="V5" s="1"/>
      <c r="W5" s="138">
        <f>SUM(F5,H5,J5,L5,N5,P5,R5,T5,V5)-F5</f>
        <v>300</v>
      </c>
      <c r="X5" s="222">
        <f t="shared" ref="X5:X46" si="0">COUNT(E5,G5,I5,K5,M5,O5,Q5,S5,U5)</f>
        <v>7</v>
      </c>
      <c r="Y5" s="98"/>
      <c r="Z5" s="1" t="s">
        <v>231</v>
      </c>
      <c r="AA5" s="115">
        <v>300</v>
      </c>
      <c r="AB5" s="101">
        <v>1</v>
      </c>
      <c r="AC5" s="89"/>
    </row>
    <row r="6" spans="1:29" x14ac:dyDescent="0.25">
      <c r="A6" s="89"/>
      <c r="B6" s="1" t="s">
        <v>358</v>
      </c>
      <c r="C6" s="1" t="s">
        <v>39</v>
      </c>
      <c r="D6" s="1">
        <v>1964</v>
      </c>
      <c r="E6" s="1"/>
      <c r="F6" s="3"/>
      <c r="G6" s="1">
        <v>2</v>
      </c>
      <c r="H6" s="217">
        <v>45</v>
      </c>
      <c r="I6" s="1"/>
      <c r="J6" s="1"/>
      <c r="K6" s="1">
        <v>2</v>
      </c>
      <c r="L6" s="1">
        <v>45</v>
      </c>
      <c r="M6" s="1">
        <v>2</v>
      </c>
      <c r="N6" s="1">
        <v>45</v>
      </c>
      <c r="O6" s="1">
        <v>2</v>
      </c>
      <c r="P6" s="1">
        <v>45</v>
      </c>
      <c r="Q6" s="1">
        <v>2</v>
      </c>
      <c r="R6" s="1">
        <v>45</v>
      </c>
      <c r="S6" s="1">
        <v>1</v>
      </c>
      <c r="T6" s="1">
        <v>50</v>
      </c>
      <c r="U6" s="1">
        <v>1</v>
      </c>
      <c r="V6" s="1">
        <v>50</v>
      </c>
      <c r="W6" s="138">
        <f>SUM(F6,H6,J6,L6,N6,P6,R6,T6,V6)-H6</f>
        <v>280</v>
      </c>
      <c r="X6" s="43">
        <f t="shared" si="0"/>
        <v>7</v>
      </c>
      <c r="Y6" s="98"/>
      <c r="Z6" s="1" t="s">
        <v>358</v>
      </c>
      <c r="AA6" s="115">
        <v>280</v>
      </c>
      <c r="AB6" s="102">
        <v>2</v>
      </c>
      <c r="AC6" s="89"/>
    </row>
    <row r="7" spans="1:29" x14ac:dyDescent="0.25">
      <c r="A7" s="89"/>
      <c r="B7" s="1" t="s">
        <v>232</v>
      </c>
      <c r="C7" s="1" t="s">
        <v>94</v>
      </c>
      <c r="D7" s="1">
        <v>1959</v>
      </c>
      <c r="E7" s="1">
        <v>2</v>
      </c>
      <c r="F7" s="215">
        <v>45</v>
      </c>
      <c r="G7" s="1">
        <v>3</v>
      </c>
      <c r="H7" s="217">
        <v>40</v>
      </c>
      <c r="I7" s="1">
        <v>2</v>
      </c>
      <c r="J7" s="1">
        <v>45</v>
      </c>
      <c r="K7" s="1">
        <v>3</v>
      </c>
      <c r="L7" s="1">
        <v>40</v>
      </c>
      <c r="M7" s="1">
        <v>4</v>
      </c>
      <c r="N7" s="217">
        <v>38</v>
      </c>
      <c r="O7" s="1">
        <v>3</v>
      </c>
      <c r="P7" s="1">
        <v>40</v>
      </c>
      <c r="Q7" s="1">
        <v>3</v>
      </c>
      <c r="R7" s="1">
        <v>40</v>
      </c>
      <c r="S7" s="1">
        <v>2</v>
      </c>
      <c r="T7" s="1">
        <v>45</v>
      </c>
      <c r="U7" s="1">
        <v>2</v>
      </c>
      <c r="V7" s="1">
        <v>45</v>
      </c>
      <c r="W7" s="138">
        <f>SUM(F7,H7,J7,L7,N7,P7,R7,T7,V7)-N7-F7-H7</f>
        <v>255</v>
      </c>
      <c r="X7" s="43">
        <f t="shared" si="0"/>
        <v>9</v>
      </c>
      <c r="Y7" s="98"/>
      <c r="Z7" s="1" t="s">
        <v>232</v>
      </c>
      <c r="AA7" s="115">
        <v>255</v>
      </c>
      <c r="AB7" s="102">
        <v>3</v>
      </c>
      <c r="AC7" s="89"/>
    </row>
    <row r="8" spans="1:29" x14ac:dyDescent="0.25">
      <c r="A8" s="89"/>
      <c r="B8" s="1" t="s">
        <v>237</v>
      </c>
      <c r="C8" s="1" t="s">
        <v>196</v>
      </c>
      <c r="D8" s="1">
        <v>1961</v>
      </c>
      <c r="E8" s="1">
        <v>8</v>
      </c>
      <c r="F8" s="3">
        <v>33</v>
      </c>
      <c r="G8" s="1">
        <v>5</v>
      </c>
      <c r="H8" s="1">
        <v>36</v>
      </c>
      <c r="I8" s="1"/>
      <c r="J8" s="1"/>
      <c r="K8" s="1">
        <v>9</v>
      </c>
      <c r="L8" s="1">
        <v>32</v>
      </c>
      <c r="M8" s="1">
        <v>6</v>
      </c>
      <c r="N8" s="1">
        <v>35</v>
      </c>
      <c r="O8" s="1">
        <v>4</v>
      </c>
      <c r="P8" s="1">
        <v>38</v>
      </c>
      <c r="Q8" s="1"/>
      <c r="R8" s="1"/>
      <c r="S8" s="1">
        <v>4</v>
      </c>
      <c r="T8" s="1">
        <v>38</v>
      </c>
      <c r="U8" s="1"/>
      <c r="V8" s="1"/>
      <c r="W8" s="138">
        <f t="shared" ref="W8:W46" si="1">SUM(F8,H8,J8,L8,N8,P8,R8,T8,V8)</f>
        <v>212</v>
      </c>
      <c r="X8" s="43">
        <f t="shared" si="0"/>
        <v>6</v>
      </c>
      <c r="Y8" s="98"/>
      <c r="Z8" s="1" t="s">
        <v>237</v>
      </c>
      <c r="AA8" s="115">
        <v>212</v>
      </c>
      <c r="AB8" s="261">
        <v>4</v>
      </c>
      <c r="AC8" s="89"/>
    </row>
    <row r="9" spans="1:29" x14ac:dyDescent="0.25">
      <c r="A9" s="89"/>
      <c r="B9" s="1" t="s">
        <v>368</v>
      </c>
      <c r="C9" s="1" t="s">
        <v>94</v>
      </c>
      <c r="D9" s="1">
        <v>1953</v>
      </c>
      <c r="E9" s="1"/>
      <c r="F9" s="3"/>
      <c r="G9" s="1">
        <v>15</v>
      </c>
      <c r="H9" s="1">
        <v>26</v>
      </c>
      <c r="I9" s="1"/>
      <c r="J9" s="1"/>
      <c r="K9" s="1"/>
      <c r="L9" s="1"/>
      <c r="M9" s="1"/>
      <c r="N9" s="1"/>
      <c r="O9" s="1"/>
      <c r="P9" s="1"/>
      <c r="Q9" s="1">
        <v>5</v>
      </c>
      <c r="R9" s="1">
        <v>36</v>
      </c>
      <c r="S9" s="1">
        <v>6</v>
      </c>
      <c r="T9" s="1">
        <v>35</v>
      </c>
      <c r="U9" s="1"/>
      <c r="V9" s="1"/>
      <c r="W9" s="138">
        <f t="shared" si="1"/>
        <v>97</v>
      </c>
      <c r="X9" s="211">
        <f t="shared" si="0"/>
        <v>3</v>
      </c>
      <c r="Y9" s="98"/>
      <c r="Z9" s="1" t="s">
        <v>368</v>
      </c>
      <c r="AA9" s="201">
        <v>97</v>
      </c>
      <c r="AB9" s="261">
        <v>5</v>
      </c>
      <c r="AC9" s="89"/>
    </row>
    <row r="10" spans="1:29" x14ac:dyDescent="0.25">
      <c r="A10" s="89"/>
      <c r="B10" s="1" t="s">
        <v>243</v>
      </c>
      <c r="C10" s="1" t="s">
        <v>203</v>
      </c>
      <c r="D10" s="1">
        <v>1959</v>
      </c>
      <c r="E10" s="1">
        <v>13</v>
      </c>
      <c r="F10" s="3">
        <v>28</v>
      </c>
      <c r="G10" s="1">
        <v>12</v>
      </c>
      <c r="H10" s="1">
        <v>29</v>
      </c>
      <c r="I10" s="1"/>
      <c r="J10" s="1"/>
      <c r="K10" s="1">
        <v>18</v>
      </c>
      <c r="L10" s="1">
        <v>23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38">
        <f t="shared" si="1"/>
        <v>80</v>
      </c>
      <c r="X10" s="211">
        <f t="shared" si="0"/>
        <v>3</v>
      </c>
      <c r="Y10" s="98"/>
      <c r="Z10" s="1" t="s">
        <v>243</v>
      </c>
      <c r="AA10" s="201">
        <v>80</v>
      </c>
      <c r="AB10" s="261">
        <v>6</v>
      </c>
      <c r="AC10" s="89"/>
    </row>
    <row r="11" spans="1:29" x14ac:dyDescent="0.25">
      <c r="A11" s="89"/>
      <c r="B11" s="158" t="s">
        <v>653</v>
      </c>
      <c r="C11" s="158" t="s">
        <v>94</v>
      </c>
      <c r="D11" s="159" t="s">
        <v>395</v>
      </c>
      <c r="E11" s="1"/>
      <c r="F11" s="3"/>
      <c r="G11" s="1"/>
      <c r="H11" s="1"/>
      <c r="I11" s="1"/>
      <c r="J11" s="1"/>
      <c r="K11" s="160">
        <v>7</v>
      </c>
      <c r="L11" s="1">
        <v>34</v>
      </c>
      <c r="M11" s="1"/>
      <c r="N11" s="1"/>
      <c r="O11" s="1"/>
      <c r="P11" s="1"/>
      <c r="Q11" s="1"/>
      <c r="R11" s="1"/>
      <c r="S11" s="1">
        <v>3</v>
      </c>
      <c r="T11" s="1">
        <v>40</v>
      </c>
      <c r="U11" s="1"/>
      <c r="V11" s="1"/>
      <c r="W11" s="138">
        <f t="shared" si="1"/>
        <v>74</v>
      </c>
      <c r="X11" s="211">
        <f t="shared" si="0"/>
        <v>2</v>
      </c>
      <c r="Y11" s="98"/>
      <c r="Z11" s="158" t="s">
        <v>653</v>
      </c>
      <c r="AA11" s="201">
        <v>74</v>
      </c>
      <c r="AB11" s="61">
        <v>7</v>
      </c>
      <c r="AC11" s="89"/>
    </row>
    <row r="12" spans="1:29" x14ac:dyDescent="0.25">
      <c r="A12" s="89"/>
      <c r="B12" s="1" t="s">
        <v>359</v>
      </c>
      <c r="C12" s="1" t="s">
        <v>43</v>
      </c>
      <c r="D12" s="1">
        <v>1962</v>
      </c>
      <c r="E12" s="1">
        <v>5</v>
      </c>
      <c r="F12" s="3">
        <v>36</v>
      </c>
      <c r="G12" s="1">
        <v>4</v>
      </c>
      <c r="H12" s="1">
        <v>38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38">
        <f t="shared" si="1"/>
        <v>74</v>
      </c>
      <c r="X12" s="211">
        <f t="shared" si="0"/>
        <v>2</v>
      </c>
      <c r="Y12" s="98"/>
      <c r="Z12" s="1" t="s">
        <v>359</v>
      </c>
      <c r="AA12" s="201">
        <v>74</v>
      </c>
      <c r="AB12" s="61">
        <v>8</v>
      </c>
      <c r="AC12" s="89"/>
    </row>
    <row r="13" spans="1:29" x14ac:dyDescent="0.25">
      <c r="A13" s="89"/>
      <c r="B13" s="1" t="s">
        <v>242</v>
      </c>
      <c r="C13" s="1" t="s">
        <v>121</v>
      </c>
      <c r="D13" s="1">
        <v>1960</v>
      </c>
      <c r="E13" s="1">
        <v>12</v>
      </c>
      <c r="F13" s="3">
        <v>29</v>
      </c>
      <c r="G13" s="1"/>
      <c r="H13" s="1"/>
      <c r="I13" s="1"/>
      <c r="J13" s="1"/>
      <c r="K13" s="1">
        <v>10</v>
      </c>
      <c r="L13" s="1">
        <v>31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38">
        <f t="shared" si="1"/>
        <v>60</v>
      </c>
      <c r="X13" s="211">
        <f t="shared" si="0"/>
        <v>2</v>
      </c>
      <c r="Y13" s="98"/>
      <c r="Z13" s="1" t="s">
        <v>242</v>
      </c>
      <c r="AA13" s="201">
        <v>60</v>
      </c>
      <c r="AB13" s="61">
        <v>9</v>
      </c>
      <c r="AC13" s="89"/>
    </row>
    <row r="14" spans="1:29" x14ac:dyDescent="0.25">
      <c r="A14" s="89"/>
      <c r="B14" s="158" t="s">
        <v>664</v>
      </c>
      <c r="C14" s="158" t="s">
        <v>251</v>
      </c>
      <c r="D14" s="159" t="s">
        <v>665</v>
      </c>
      <c r="E14" s="1"/>
      <c r="F14" s="3"/>
      <c r="G14" s="1"/>
      <c r="H14" s="1"/>
      <c r="I14" s="1"/>
      <c r="J14" s="1"/>
      <c r="K14" s="160">
        <v>17</v>
      </c>
      <c r="L14" s="1">
        <v>24</v>
      </c>
      <c r="M14" s="1">
        <v>9</v>
      </c>
      <c r="N14" s="1">
        <v>32</v>
      </c>
      <c r="O14" s="1"/>
      <c r="P14" s="1"/>
      <c r="Q14" s="1"/>
      <c r="R14" s="1"/>
      <c r="S14" s="1"/>
      <c r="T14" s="1"/>
      <c r="U14" s="1"/>
      <c r="V14" s="1"/>
      <c r="W14" s="138">
        <f t="shared" si="1"/>
        <v>56</v>
      </c>
      <c r="X14" s="211">
        <f t="shared" si="0"/>
        <v>2</v>
      </c>
      <c r="Y14" s="98"/>
      <c r="Z14" s="158" t="s">
        <v>664</v>
      </c>
      <c r="AA14" s="201">
        <v>56</v>
      </c>
      <c r="AB14" s="61">
        <v>10</v>
      </c>
      <c r="AC14" s="89"/>
    </row>
    <row r="15" spans="1:29" x14ac:dyDescent="0.25">
      <c r="A15" s="89"/>
      <c r="B15" s="158" t="s">
        <v>711</v>
      </c>
      <c r="C15" s="158" t="s">
        <v>92</v>
      </c>
      <c r="D15" s="159" t="s">
        <v>389</v>
      </c>
      <c r="E15" s="1"/>
      <c r="F15" s="3"/>
      <c r="G15" s="1"/>
      <c r="H15" s="1"/>
      <c r="I15" s="1"/>
      <c r="J15" s="1"/>
      <c r="K15" s="160"/>
      <c r="L15" s="1"/>
      <c r="M15" s="160">
        <v>3</v>
      </c>
      <c r="N15" s="1">
        <v>40</v>
      </c>
      <c r="O15" s="1"/>
      <c r="P15" s="1"/>
      <c r="Q15" s="1"/>
      <c r="R15" s="1"/>
      <c r="S15" s="1"/>
      <c r="T15" s="1"/>
      <c r="U15" s="1"/>
      <c r="V15" s="1"/>
      <c r="W15" s="138">
        <f t="shared" si="1"/>
        <v>40</v>
      </c>
      <c r="X15" s="211">
        <f t="shared" si="0"/>
        <v>1</v>
      </c>
      <c r="Y15" s="98"/>
      <c r="Z15" s="158" t="s">
        <v>711</v>
      </c>
      <c r="AA15" s="201">
        <v>40</v>
      </c>
      <c r="AB15" s="61">
        <v>11</v>
      </c>
      <c r="AC15" s="89"/>
    </row>
    <row r="16" spans="1:29" x14ac:dyDescent="0.25">
      <c r="A16" s="89"/>
      <c r="B16" s="158" t="s">
        <v>441</v>
      </c>
      <c r="C16" s="158" t="s">
        <v>94</v>
      </c>
      <c r="D16" s="159" t="s">
        <v>387</v>
      </c>
      <c r="E16" s="1"/>
      <c r="F16" s="3"/>
      <c r="G16" s="1"/>
      <c r="H16" s="1"/>
      <c r="I16" s="160">
        <v>3</v>
      </c>
      <c r="J16" s="158">
        <v>40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38">
        <f t="shared" si="1"/>
        <v>40</v>
      </c>
      <c r="X16" s="211">
        <f t="shared" si="0"/>
        <v>1</v>
      </c>
      <c r="Y16" s="98"/>
      <c r="Z16" s="158" t="s">
        <v>441</v>
      </c>
      <c r="AA16" s="201">
        <v>40</v>
      </c>
      <c r="AB16" s="61">
        <v>12</v>
      </c>
      <c r="AC16" s="89"/>
    </row>
    <row r="17" spans="1:44" x14ac:dyDescent="0.25">
      <c r="A17" s="89"/>
      <c r="B17" s="1" t="s">
        <v>233</v>
      </c>
      <c r="C17" s="1" t="s">
        <v>29</v>
      </c>
      <c r="D17" s="1">
        <v>1961</v>
      </c>
      <c r="E17" s="1">
        <v>3</v>
      </c>
      <c r="F17" s="3">
        <v>40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38">
        <f t="shared" si="1"/>
        <v>40</v>
      </c>
      <c r="X17" s="211">
        <f t="shared" si="0"/>
        <v>1</v>
      </c>
      <c r="Y17" s="98"/>
      <c r="Z17" s="1" t="s">
        <v>233</v>
      </c>
      <c r="AA17" s="201">
        <v>40</v>
      </c>
      <c r="AB17" s="61">
        <v>13</v>
      </c>
      <c r="AC17" s="89"/>
    </row>
    <row r="18" spans="1:44" x14ac:dyDescent="0.25">
      <c r="A18" s="89"/>
      <c r="B18" s="158" t="s">
        <v>442</v>
      </c>
      <c r="C18" s="158" t="s">
        <v>58</v>
      </c>
      <c r="D18" s="159" t="s">
        <v>443</v>
      </c>
      <c r="E18" s="1"/>
      <c r="F18" s="1"/>
      <c r="G18" s="1"/>
      <c r="H18" s="1"/>
      <c r="I18" s="160">
        <v>4</v>
      </c>
      <c r="J18" s="158">
        <v>38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38">
        <f t="shared" si="1"/>
        <v>38</v>
      </c>
      <c r="X18" s="211">
        <f t="shared" si="0"/>
        <v>1</v>
      </c>
      <c r="Y18" s="98"/>
      <c r="Z18" s="158" t="s">
        <v>442</v>
      </c>
      <c r="AA18" s="201">
        <v>38</v>
      </c>
      <c r="AB18" s="61">
        <v>14</v>
      </c>
      <c r="AC18" s="89"/>
    </row>
    <row r="19" spans="1:44" x14ac:dyDescent="0.25">
      <c r="A19" s="89"/>
      <c r="B19" s="1" t="s">
        <v>234</v>
      </c>
      <c r="C19" s="1" t="s">
        <v>29</v>
      </c>
      <c r="D19" s="1">
        <v>1963</v>
      </c>
      <c r="E19" s="1">
        <v>4</v>
      </c>
      <c r="F19" s="1">
        <v>38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38">
        <f t="shared" si="1"/>
        <v>38</v>
      </c>
      <c r="X19" s="211">
        <f t="shared" si="0"/>
        <v>1</v>
      </c>
      <c r="Y19" s="98"/>
      <c r="Z19" s="1" t="s">
        <v>234</v>
      </c>
      <c r="AA19" s="201">
        <v>38</v>
      </c>
      <c r="AB19" s="61">
        <v>15</v>
      </c>
      <c r="AC19" s="89"/>
    </row>
    <row r="20" spans="1:44" x14ac:dyDescent="0.25">
      <c r="A20" s="89"/>
      <c r="B20" s="158" t="s">
        <v>650</v>
      </c>
      <c r="C20" s="158" t="s">
        <v>94</v>
      </c>
      <c r="D20" s="159" t="s">
        <v>393</v>
      </c>
      <c r="E20" s="1"/>
      <c r="F20" s="1"/>
      <c r="G20" s="1"/>
      <c r="H20" s="1"/>
      <c r="I20" s="1"/>
      <c r="J20" s="1"/>
      <c r="K20" s="160">
        <v>4</v>
      </c>
      <c r="L20" s="1">
        <v>38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38">
        <f t="shared" si="1"/>
        <v>38</v>
      </c>
      <c r="X20" s="211">
        <f t="shared" si="0"/>
        <v>1</v>
      </c>
      <c r="Y20" s="98"/>
      <c r="Z20" s="158" t="s">
        <v>650</v>
      </c>
      <c r="AA20" s="201">
        <v>38</v>
      </c>
      <c r="AB20" s="61">
        <v>16</v>
      </c>
      <c r="AC20" s="89"/>
    </row>
    <row r="21" spans="1:44" x14ac:dyDescent="0.25">
      <c r="A21" s="89"/>
      <c r="B21" s="158" t="s">
        <v>651</v>
      </c>
      <c r="C21" s="158" t="s">
        <v>39</v>
      </c>
      <c r="D21" s="159" t="s">
        <v>387</v>
      </c>
      <c r="E21" s="1"/>
      <c r="F21" s="1"/>
      <c r="G21" s="1"/>
      <c r="H21" s="1"/>
      <c r="I21" s="1"/>
      <c r="J21" s="1"/>
      <c r="K21" s="160">
        <v>5</v>
      </c>
      <c r="L21" s="1">
        <v>36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38">
        <f t="shared" si="1"/>
        <v>36</v>
      </c>
      <c r="X21" s="211">
        <f t="shared" si="0"/>
        <v>1</v>
      </c>
      <c r="Y21" s="98"/>
      <c r="Z21" s="158" t="s">
        <v>651</v>
      </c>
      <c r="AA21" s="201">
        <v>36</v>
      </c>
      <c r="AB21" s="61">
        <v>17</v>
      </c>
      <c r="AC21" s="89"/>
    </row>
    <row r="22" spans="1:44" x14ac:dyDescent="0.25">
      <c r="A22" s="89"/>
      <c r="B22" s="158" t="s">
        <v>712</v>
      </c>
      <c r="C22" s="158" t="s">
        <v>245</v>
      </c>
      <c r="D22" s="159" t="s">
        <v>389</v>
      </c>
      <c r="E22" s="1"/>
      <c r="F22" s="1"/>
      <c r="G22" s="1"/>
      <c r="H22" s="1"/>
      <c r="I22" s="160"/>
      <c r="J22" s="158"/>
      <c r="K22" s="160"/>
      <c r="L22" s="1"/>
      <c r="M22" s="160">
        <v>5</v>
      </c>
      <c r="N22" s="1">
        <v>36</v>
      </c>
      <c r="O22" s="1"/>
      <c r="P22" s="1"/>
      <c r="Q22" s="1"/>
      <c r="R22" s="1"/>
      <c r="S22" s="1"/>
      <c r="T22" s="1"/>
      <c r="U22" s="1"/>
      <c r="V22" s="1"/>
      <c r="W22" s="138">
        <f t="shared" si="1"/>
        <v>36</v>
      </c>
      <c r="X22" s="211">
        <f t="shared" si="0"/>
        <v>1</v>
      </c>
      <c r="Y22" s="98"/>
      <c r="Z22" s="158" t="s">
        <v>712</v>
      </c>
      <c r="AA22" s="201">
        <v>36</v>
      </c>
      <c r="AB22" s="61">
        <v>18</v>
      </c>
      <c r="AC22" s="89"/>
    </row>
    <row r="23" spans="1:44" x14ac:dyDescent="0.25">
      <c r="A23" s="89"/>
      <c r="B23" s="1" t="s">
        <v>360</v>
      </c>
      <c r="C23" s="1" t="s">
        <v>275</v>
      </c>
      <c r="D23" s="1">
        <v>1959</v>
      </c>
      <c r="E23" s="1"/>
      <c r="F23" s="1"/>
      <c r="G23" s="1">
        <v>6</v>
      </c>
      <c r="H23" s="1">
        <v>35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38">
        <f t="shared" si="1"/>
        <v>35</v>
      </c>
      <c r="X23" s="211">
        <f t="shared" si="0"/>
        <v>1</v>
      </c>
      <c r="Y23" s="98"/>
      <c r="Z23" s="1" t="s">
        <v>360</v>
      </c>
      <c r="AA23" s="201">
        <v>35</v>
      </c>
      <c r="AB23" s="61">
        <v>19</v>
      </c>
      <c r="AC23" s="89"/>
    </row>
    <row r="24" spans="1:44" x14ac:dyDescent="0.25">
      <c r="A24" s="89"/>
      <c r="B24" s="1" t="s">
        <v>235</v>
      </c>
      <c r="C24" s="1" t="s">
        <v>43</v>
      </c>
      <c r="D24" s="1">
        <v>1953</v>
      </c>
      <c r="E24" s="1">
        <v>6</v>
      </c>
      <c r="F24" s="1">
        <v>35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38">
        <f t="shared" si="1"/>
        <v>35</v>
      </c>
      <c r="X24" s="211">
        <f t="shared" si="0"/>
        <v>1</v>
      </c>
      <c r="Y24" s="98"/>
      <c r="Z24" s="1" t="s">
        <v>235</v>
      </c>
      <c r="AA24" s="201">
        <v>35</v>
      </c>
      <c r="AB24" s="61">
        <v>20</v>
      </c>
      <c r="AC24" s="89"/>
    </row>
    <row r="25" spans="1:44" x14ac:dyDescent="0.25">
      <c r="A25" s="89"/>
      <c r="B25" s="158" t="s">
        <v>652</v>
      </c>
      <c r="C25" s="158" t="s">
        <v>240</v>
      </c>
      <c r="D25" s="159" t="s">
        <v>555</v>
      </c>
      <c r="E25" s="1"/>
      <c r="F25" s="1"/>
      <c r="G25" s="1"/>
      <c r="H25" s="1"/>
      <c r="I25" s="1"/>
      <c r="J25" s="1"/>
      <c r="K25" s="160">
        <v>6</v>
      </c>
      <c r="L25" s="1">
        <v>35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38">
        <f t="shared" si="1"/>
        <v>35</v>
      </c>
      <c r="X25" s="211">
        <f t="shared" si="0"/>
        <v>1</v>
      </c>
      <c r="Y25" s="98"/>
      <c r="Z25" s="158" t="s">
        <v>652</v>
      </c>
      <c r="AA25" s="201">
        <v>35</v>
      </c>
      <c r="AB25" s="61">
        <v>21</v>
      </c>
      <c r="AC25" s="98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2"/>
      <c r="AP25" s="4"/>
      <c r="AQ25" s="4"/>
      <c r="AR25" s="4"/>
    </row>
    <row r="26" spans="1:44" x14ac:dyDescent="0.25">
      <c r="A26" s="89"/>
      <c r="B26" s="158" t="s">
        <v>713</v>
      </c>
      <c r="C26" s="158" t="s">
        <v>318</v>
      </c>
      <c r="D26" s="159" t="s">
        <v>389</v>
      </c>
      <c r="E26" s="1"/>
      <c r="F26" s="1"/>
      <c r="G26" s="1"/>
      <c r="H26" s="1"/>
      <c r="I26" s="1"/>
      <c r="J26" s="1"/>
      <c r="K26" s="1"/>
      <c r="L26" s="1"/>
      <c r="M26" s="160">
        <v>7</v>
      </c>
      <c r="N26" s="1">
        <v>34</v>
      </c>
      <c r="O26" s="1"/>
      <c r="P26" s="1"/>
      <c r="Q26" s="1"/>
      <c r="R26" s="1"/>
      <c r="S26" s="1"/>
      <c r="T26" s="1"/>
      <c r="U26" s="1"/>
      <c r="V26" s="1"/>
      <c r="W26" s="138">
        <f t="shared" si="1"/>
        <v>34</v>
      </c>
      <c r="X26" s="211">
        <f t="shared" si="0"/>
        <v>1</v>
      </c>
      <c r="Y26" s="98"/>
      <c r="Z26" s="158" t="s">
        <v>713</v>
      </c>
      <c r="AA26" s="201">
        <v>34</v>
      </c>
      <c r="AB26" s="61">
        <v>22</v>
      </c>
      <c r="AC26" s="98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2"/>
      <c r="AP26" s="4"/>
      <c r="AQ26" s="4"/>
      <c r="AR26" s="4"/>
    </row>
    <row r="27" spans="1:44" x14ac:dyDescent="0.25">
      <c r="A27" s="89"/>
      <c r="B27" s="1" t="s">
        <v>236</v>
      </c>
      <c r="C27" s="1" t="s">
        <v>96</v>
      </c>
      <c r="D27" s="1">
        <v>1964</v>
      </c>
      <c r="E27" s="1">
        <v>7</v>
      </c>
      <c r="F27" s="1">
        <v>34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38">
        <f t="shared" si="1"/>
        <v>34</v>
      </c>
      <c r="X27" s="211">
        <f t="shared" si="0"/>
        <v>1</v>
      </c>
      <c r="Y27" s="98"/>
      <c r="Z27" s="1" t="s">
        <v>236</v>
      </c>
      <c r="AA27" s="201">
        <v>34</v>
      </c>
      <c r="AB27" s="61">
        <v>23</v>
      </c>
      <c r="AC27" s="98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2"/>
      <c r="AP27" s="4"/>
      <c r="AQ27" s="4"/>
      <c r="AR27" s="4"/>
    </row>
    <row r="28" spans="1:44" x14ac:dyDescent="0.25">
      <c r="A28" s="89"/>
      <c r="B28" s="1" t="s">
        <v>361</v>
      </c>
      <c r="C28" s="1" t="s">
        <v>275</v>
      </c>
      <c r="D28" s="1">
        <v>1963</v>
      </c>
      <c r="E28" s="1"/>
      <c r="F28" s="1"/>
      <c r="G28" s="1">
        <v>7</v>
      </c>
      <c r="H28" s="1">
        <v>34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38">
        <f t="shared" si="1"/>
        <v>34</v>
      </c>
      <c r="X28" s="211">
        <f t="shared" si="0"/>
        <v>1</v>
      </c>
      <c r="Y28" s="98"/>
      <c r="Z28" s="1" t="s">
        <v>361</v>
      </c>
      <c r="AA28" s="201">
        <v>34</v>
      </c>
      <c r="AB28" s="61">
        <v>24</v>
      </c>
      <c r="AC28" s="98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2"/>
      <c r="AP28" s="4"/>
      <c r="AQ28" s="4"/>
      <c r="AR28" s="4"/>
    </row>
    <row r="29" spans="1:44" x14ac:dyDescent="0.25">
      <c r="A29" s="89"/>
      <c r="B29" s="1" t="s">
        <v>362</v>
      </c>
      <c r="C29" s="1" t="s">
        <v>49</v>
      </c>
      <c r="D29" s="1">
        <v>1964</v>
      </c>
      <c r="E29" s="1"/>
      <c r="F29" s="1"/>
      <c r="G29" s="1">
        <v>8</v>
      </c>
      <c r="H29" s="1">
        <v>33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38">
        <f t="shared" si="1"/>
        <v>33</v>
      </c>
      <c r="X29" s="211">
        <f t="shared" si="0"/>
        <v>1</v>
      </c>
      <c r="Y29" s="98"/>
      <c r="Z29" s="1" t="s">
        <v>362</v>
      </c>
      <c r="AA29" s="201">
        <v>33</v>
      </c>
      <c r="AB29" s="61">
        <v>25</v>
      </c>
      <c r="AC29" s="98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2"/>
      <c r="AP29" s="4"/>
      <c r="AQ29" s="4"/>
      <c r="AR29" s="4"/>
    </row>
    <row r="30" spans="1:44" x14ac:dyDescent="0.25">
      <c r="A30" s="89"/>
      <c r="B30" s="158" t="s">
        <v>654</v>
      </c>
      <c r="C30" s="158" t="s">
        <v>39</v>
      </c>
      <c r="D30" s="159" t="s">
        <v>386</v>
      </c>
      <c r="E30" s="1"/>
      <c r="F30" s="1"/>
      <c r="G30" s="1"/>
      <c r="H30" s="1"/>
      <c r="I30" s="1"/>
      <c r="J30" s="1"/>
      <c r="K30" s="160">
        <v>8</v>
      </c>
      <c r="L30" s="1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38">
        <f t="shared" si="1"/>
        <v>33</v>
      </c>
      <c r="X30" s="211">
        <f t="shared" si="0"/>
        <v>1</v>
      </c>
      <c r="Y30" s="98"/>
      <c r="Z30" s="158" t="s">
        <v>654</v>
      </c>
      <c r="AA30" s="201">
        <v>33</v>
      </c>
      <c r="AB30" s="61">
        <v>26</v>
      </c>
      <c r="AC30" s="98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2"/>
      <c r="AP30" s="4"/>
      <c r="AQ30" s="4"/>
      <c r="AR30" s="4"/>
    </row>
    <row r="31" spans="1:44" x14ac:dyDescent="0.25">
      <c r="A31" s="89"/>
      <c r="B31" s="158" t="s">
        <v>714</v>
      </c>
      <c r="C31" s="158" t="s">
        <v>715</v>
      </c>
      <c r="D31" s="159" t="s">
        <v>386</v>
      </c>
      <c r="E31" s="1"/>
      <c r="F31" s="1"/>
      <c r="G31" s="1"/>
      <c r="H31" s="1"/>
      <c r="I31" s="1"/>
      <c r="J31" s="1"/>
      <c r="K31" s="1"/>
      <c r="L31" s="1"/>
      <c r="M31" s="160">
        <v>8</v>
      </c>
      <c r="N31" s="1">
        <v>33</v>
      </c>
      <c r="O31" s="1"/>
      <c r="P31" s="1"/>
      <c r="Q31" s="1"/>
      <c r="R31" s="1"/>
      <c r="S31" s="1"/>
      <c r="T31" s="1"/>
      <c r="U31" s="1"/>
      <c r="V31" s="1"/>
      <c r="W31" s="138">
        <f t="shared" si="1"/>
        <v>33</v>
      </c>
      <c r="X31" s="211">
        <f t="shared" si="0"/>
        <v>1</v>
      </c>
      <c r="Y31" s="98"/>
      <c r="Z31" s="158" t="s">
        <v>714</v>
      </c>
      <c r="AA31" s="201">
        <v>33</v>
      </c>
      <c r="AB31" s="61">
        <v>27</v>
      </c>
      <c r="AC31" s="98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2"/>
      <c r="AP31" s="4"/>
      <c r="AQ31" s="4"/>
      <c r="AR31" s="4"/>
    </row>
    <row r="32" spans="1:44" x14ac:dyDescent="0.25">
      <c r="A32" s="89"/>
      <c r="B32" s="1" t="s">
        <v>238</v>
      </c>
      <c r="C32" s="1" t="s">
        <v>104</v>
      </c>
      <c r="D32" s="1">
        <v>1962</v>
      </c>
      <c r="E32" s="1">
        <v>9</v>
      </c>
      <c r="F32" s="1">
        <v>32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38">
        <f t="shared" si="1"/>
        <v>32</v>
      </c>
      <c r="X32" s="211">
        <f t="shared" si="0"/>
        <v>1</v>
      </c>
      <c r="Y32" s="98"/>
      <c r="Z32" s="1" t="s">
        <v>238</v>
      </c>
      <c r="AA32" s="201">
        <v>32</v>
      </c>
      <c r="AB32" s="61">
        <v>28</v>
      </c>
      <c r="AC32" s="98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2"/>
      <c r="AP32" s="4"/>
      <c r="AQ32" s="4"/>
      <c r="AR32" s="4"/>
    </row>
    <row r="33" spans="1:44" x14ac:dyDescent="0.25">
      <c r="A33" s="89"/>
      <c r="B33" s="1" t="s">
        <v>363</v>
      </c>
      <c r="C33" s="1" t="s">
        <v>49</v>
      </c>
      <c r="D33" s="1">
        <v>1963</v>
      </c>
      <c r="E33" s="1"/>
      <c r="F33" s="1"/>
      <c r="G33" s="1">
        <v>9</v>
      </c>
      <c r="H33" s="1">
        <v>32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38">
        <f t="shared" si="1"/>
        <v>32</v>
      </c>
      <c r="X33" s="211">
        <f t="shared" si="0"/>
        <v>1</v>
      </c>
      <c r="Y33" s="98"/>
      <c r="Z33" s="1" t="s">
        <v>363</v>
      </c>
      <c r="AA33" s="213">
        <v>32</v>
      </c>
      <c r="AB33" s="61">
        <v>29</v>
      </c>
      <c r="AC33" s="98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2"/>
      <c r="AP33" s="4"/>
      <c r="AQ33" s="4"/>
      <c r="AR33" s="4"/>
    </row>
    <row r="34" spans="1:44" x14ac:dyDescent="0.25">
      <c r="A34" s="89"/>
      <c r="B34" s="1" t="s">
        <v>239</v>
      </c>
      <c r="C34" s="1" t="s">
        <v>240</v>
      </c>
      <c r="D34" s="1">
        <v>1964</v>
      </c>
      <c r="E34" s="1">
        <v>10</v>
      </c>
      <c r="F34" s="1">
        <v>31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38">
        <f t="shared" si="1"/>
        <v>31</v>
      </c>
      <c r="X34" s="211">
        <f t="shared" si="0"/>
        <v>1</v>
      </c>
      <c r="Y34" s="98"/>
      <c r="Z34" s="1" t="s">
        <v>239</v>
      </c>
      <c r="AA34" s="213">
        <v>31</v>
      </c>
      <c r="AB34" s="61">
        <v>30</v>
      </c>
      <c r="AC34" s="98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2"/>
      <c r="AP34" s="4"/>
      <c r="AQ34" s="4"/>
      <c r="AR34" s="4"/>
    </row>
    <row r="35" spans="1:44" x14ac:dyDescent="0.25">
      <c r="A35" s="89"/>
      <c r="B35" s="1" t="s">
        <v>364</v>
      </c>
      <c r="C35" s="1" t="s">
        <v>45</v>
      </c>
      <c r="D35" s="1">
        <v>1959</v>
      </c>
      <c r="E35" s="1"/>
      <c r="F35" s="1"/>
      <c r="G35" s="1">
        <v>10</v>
      </c>
      <c r="H35" s="1">
        <v>31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38">
        <f t="shared" si="1"/>
        <v>31</v>
      </c>
      <c r="X35" s="211">
        <f t="shared" si="0"/>
        <v>1</v>
      </c>
      <c r="Y35" s="98"/>
      <c r="Z35" s="1" t="s">
        <v>364</v>
      </c>
      <c r="AA35" s="213">
        <v>31</v>
      </c>
      <c r="AB35" s="61">
        <v>31</v>
      </c>
      <c r="AC35" s="98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2"/>
      <c r="AP35" s="4"/>
      <c r="AQ35" s="4"/>
      <c r="AR35" s="4"/>
    </row>
    <row r="36" spans="1:44" x14ac:dyDescent="0.25">
      <c r="A36" s="89"/>
      <c r="B36" s="1" t="s">
        <v>365</v>
      </c>
      <c r="C36" s="1" t="s">
        <v>29</v>
      </c>
      <c r="D36" s="1">
        <v>1961</v>
      </c>
      <c r="E36" s="1"/>
      <c r="F36" s="1"/>
      <c r="G36" s="1">
        <v>11</v>
      </c>
      <c r="H36" s="1">
        <v>30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38">
        <f t="shared" si="1"/>
        <v>30</v>
      </c>
      <c r="X36" s="211">
        <f t="shared" si="0"/>
        <v>1</v>
      </c>
      <c r="Y36" s="98"/>
      <c r="Z36" s="1" t="s">
        <v>365</v>
      </c>
      <c r="AA36" s="213">
        <v>30</v>
      </c>
      <c r="AB36" s="61">
        <v>32</v>
      </c>
      <c r="AC36" s="98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2"/>
      <c r="AP36" s="4"/>
      <c r="AQ36" s="4"/>
      <c r="AR36" s="4"/>
    </row>
    <row r="37" spans="1:44" x14ac:dyDescent="0.25">
      <c r="A37" s="89"/>
      <c r="B37" s="1" t="s">
        <v>241</v>
      </c>
      <c r="C37" s="1" t="s">
        <v>96</v>
      </c>
      <c r="D37" s="1">
        <v>1956</v>
      </c>
      <c r="E37" s="1">
        <v>11</v>
      </c>
      <c r="F37" s="1">
        <v>30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38">
        <f t="shared" si="1"/>
        <v>30</v>
      </c>
      <c r="X37" s="211">
        <f t="shared" si="0"/>
        <v>1</v>
      </c>
      <c r="Y37" s="98"/>
      <c r="Z37" s="1" t="s">
        <v>241</v>
      </c>
      <c r="AA37" s="213">
        <v>30</v>
      </c>
      <c r="AB37" s="61">
        <v>33</v>
      </c>
      <c r="AC37" s="9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2"/>
      <c r="AP37" s="4"/>
      <c r="AQ37" s="4"/>
      <c r="AR37" s="4"/>
    </row>
    <row r="38" spans="1:44" x14ac:dyDescent="0.25">
      <c r="A38" s="89"/>
      <c r="B38" s="158" t="s">
        <v>655</v>
      </c>
      <c r="C38" s="158" t="s">
        <v>39</v>
      </c>
      <c r="D38" s="159" t="s">
        <v>656</v>
      </c>
      <c r="E38" s="1"/>
      <c r="F38" s="1"/>
      <c r="G38" s="1"/>
      <c r="H38" s="1"/>
      <c r="I38" s="1"/>
      <c r="J38" s="1"/>
      <c r="K38" s="160">
        <v>11</v>
      </c>
      <c r="L38" s="1">
        <v>30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38">
        <f t="shared" si="1"/>
        <v>30</v>
      </c>
      <c r="X38" s="211">
        <f t="shared" si="0"/>
        <v>1</v>
      </c>
      <c r="Y38" s="98"/>
      <c r="Z38" s="158" t="s">
        <v>655</v>
      </c>
      <c r="AA38" s="213">
        <v>30</v>
      </c>
      <c r="AB38" s="61">
        <v>34</v>
      </c>
      <c r="AC38" s="9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2"/>
      <c r="AP38" s="4"/>
      <c r="AQ38" s="4"/>
      <c r="AR38" s="4"/>
    </row>
    <row r="39" spans="1:44" x14ac:dyDescent="0.25">
      <c r="A39" s="89"/>
      <c r="B39" s="158" t="s">
        <v>657</v>
      </c>
      <c r="C39" s="158" t="s">
        <v>658</v>
      </c>
      <c r="D39" s="159" t="s">
        <v>386</v>
      </c>
      <c r="E39" s="1"/>
      <c r="F39" s="1"/>
      <c r="G39" s="1"/>
      <c r="H39" s="1"/>
      <c r="I39" s="1"/>
      <c r="J39" s="1"/>
      <c r="K39" s="160">
        <v>12</v>
      </c>
      <c r="L39" s="1">
        <v>29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38">
        <f t="shared" si="1"/>
        <v>29</v>
      </c>
      <c r="X39" s="211">
        <f t="shared" si="0"/>
        <v>1</v>
      </c>
      <c r="Y39" s="98"/>
      <c r="Z39" s="158" t="s">
        <v>657</v>
      </c>
      <c r="AA39" s="213">
        <v>29</v>
      </c>
      <c r="AB39" s="61">
        <v>35</v>
      </c>
      <c r="AC39" s="98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2"/>
      <c r="AP39" s="4"/>
      <c r="AQ39" s="4"/>
      <c r="AR39" s="4"/>
    </row>
    <row r="40" spans="1:44" x14ac:dyDescent="0.25">
      <c r="A40" s="89"/>
      <c r="B40" s="158" t="s">
        <v>659</v>
      </c>
      <c r="C40" s="158" t="s">
        <v>660</v>
      </c>
      <c r="D40" s="159" t="s">
        <v>398</v>
      </c>
      <c r="E40" s="1"/>
      <c r="F40" s="1"/>
      <c r="G40" s="1"/>
      <c r="H40" s="1"/>
      <c r="I40" s="1"/>
      <c r="J40" s="1"/>
      <c r="K40" s="160">
        <v>13</v>
      </c>
      <c r="L40" s="1">
        <v>28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38">
        <f t="shared" si="1"/>
        <v>28</v>
      </c>
      <c r="X40" s="211">
        <f t="shared" si="0"/>
        <v>1</v>
      </c>
      <c r="Y40" s="98"/>
      <c r="Z40" s="158" t="s">
        <v>659</v>
      </c>
      <c r="AA40" s="213">
        <v>28</v>
      </c>
      <c r="AB40" s="61">
        <v>36</v>
      </c>
      <c r="AC40" s="98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2"/>
      <c r="AP40" s="4"/>
      <c r="AQ40" s="4"/>
      <c r="AR40" s="4"/>
    </row>
    <row r="41" spans="1:44" x14ac:dyDescent="0.25">
      <c r="A41" s="89"/>
      <c r="B41" s="1" t="s">
        <v>366</v>
      </c>
      <c r="C41" s="1" t="s">
        <v>275</v>
      </c>
      <c r="D41" s="1">
        <v>1965</v>
      </c>
      <c r="E41" s="1"/>
      <c r="F41" s="1"/>
      <c r="G41" s="1">
        <v>13</v>
      </c>
      <c r="H41" s="1">
        <v>28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38">
        <f t="shared" si="1"/>
        <v>28</v>
      </c>
      <c r="X41" s="211">
        <f t="shared" si="0"/>
        <v>1</v>
      </c>
      <c r="Y41" s="98"/>
      <c r="Z41" s="1" t="s">
        <v>366</v>
      </c>
      <c r="AA41" s="213">
        <v>28</v>
      </c>
      <c r="AB41" s="61">
        <v>37</v>
      </c>
      <c r="AC41" s="98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2"/>
      <c r="AP41" s="4"/>
      <c r="AQ41" s="4"/>
      <c r="AR41" s="4"/>
    </row>
    <row r="42" spans="1:44" x14ac:dyDescent="0.25">
      <c r="A42" s="89"/>
      <c r="B42" s="1" t="s">
        <v>367</v>
      </c>
      <c r="C42" s="1" t="s">
        <v>340</v>
      </c>
      <c r="D42" s="1">
        <v>1961</v>
      </c>
      <c r="E42" s="1"/>
      <c r="F42" s="1"/>
      <c r="G42" s="1">
        <v>14</v>
      </c>
      <c r="H42" s="1">
        <v>27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38">
        <f t="shared" si="1"/>
        <v>27</v>
      </c>
      <c r="X42" s="211">
        <f t="shared" si="0"/>
        <v>1</v>
      </c>
      <c r="Y42" s="98"/>
      <c r="Z42" s="1" t="s">
        <v>367</v>
      </c>
      <c r="AA42" s="213">
        <v>27</v>
      </c>
      <c r="AB42" s="61">
        <v>38</v>
      </c>
      <c r="AC42" s="98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2"/>
      <c r="AP42" s="4"/>
      <c r="AQ42" s="4"/>
      <c r="AR42" s="4"/>
    </row>
    <row r="43" spans="1:44" x14ac:dyDescent="0.25">
      <c r="A43" s="89"/>
      <c r="B43" s="158" t="s">
        <v>661</v>
      </c>
      <c r="C43" s="158" t="s">
        <v>54</v>
      </c>
      <c r="D43" s="159" t="s">
        <v>393</v>
      </c>
      <c r="E43" s="1"/>
      <c r="F43" s="1"/>
      <c r="G43" s="1"/>
      <c r="H43" s="1"/>
      <c r="I43" s="1"/>
      <c r="J43" s="1"/>
      <c r="K43" s="160">
        <v>14</v>
      </c>
      <c r="L43" s="1">
        <v>27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38">
        <f t="shared" si="1"/>
        <v>27</v>
      </c>
      <c r="X43" s="211">
        <f t="shared" si="0"/>
        <v>1</v>
      </c>
      <c r="Y43" s="98"/>
      <c r="Z43" s="158" t="s">
        <v>661</v>
      </c>
      <c r="AA43" s="213">
        <v>27</v>
      </c>
      <c r="AB43" s="61">
        <v>39</v>
      </c>
      <c r="AC43" s="98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2"/>
      <c r="AP43" s="4"/>
      <c r="AQ43" s="4"/>
      <c r="AR43" s="4"/>
    </row>
    <row r="44" spans="1:44" x14ac:dyDescent="0.25">
      <c r="A44" s="89"/>
      <c r="B44" s="158" t="s">
        <v>662</v>
      </c>
      <c r="C44" s="158" t="s">
        <v>54</v>
      </c>
      <c r="D44" s="159" t="s">
        <v>386</v>
      </c>
      <c r="E44" s="1"/>
      <c r="F44" s="1"/>
      <c r="G44" s="1"/>
      <c r="H44" s="1"/>
      <c r="I44" s="1"/>
      <c r="J44" s="1"/>
      <c r="K44" s="160">
        <v>15</v>
      </c>
      <c r="L44" s="1">
        <v>26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38">
        <f t="shared" si="1"/>
        <v>26</v>
      </c>
      <c r="X44" s="211">
        <f t="shared" si="0"/>
        <v>1</v>
      </c>
      <c r="Y44" s="98"/>
      <c r="Z44" s="158" t="s">
        <v>662</v>
      </c>
      <c r="AA44" s="214">
        <v>26</v>
      </c>
      <c r="AB44" s="61">
        <v>40</v>
      </c>
      <c r="AC44" s="98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2"/>
      <c r="AP44" s="4"/>
      <c r="AQ44" s="4"/>
      <c r="AR44" s="4"/>
    </row>
    <row r="45" spans="1:44" x14ac:dyDescent="0.25">
      <c r="A45" s="89"/>
      <c r="B45" s="158" t="s">
        <v>663</v>
      </c>
      <c r="C45" s="158" t="s">
        <v>39</v>
      </c>
      <c r="D45" s="159" t="s">
        <v>600</v>
      </c>
      <c r="E45" s="1"/>
      <c r="F45" s="1"/>
      <c r="G45" s="1"/>
      <c r="H45" s="1"/>
      <c r="I45" s="1"/>
      <c r="J45" s="1"/>
      <c r="K45" s="160">
        <v>16</v>
      </c>
      <c r="L45" s="1">
        <v>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38">
        <f t="shared" si="1"/>
        <v>25</v>
      </c>
      <c r="X45" s="211">
        <f t="shared" si="0"/>
        <v>1</v>
      </c>
      <c r="Y45" s="98"/>
      <c r="Z45" s="158" t="s">
        <v>663</v>
      </c>
      <c r="AA45" s="201">
        <v>25</v>
      </c>
      <c r="AB45" s="127">
        <f>SUM(AB44+1)</f>
        <v>41</v>
      </c>
      <c r="AC45" s="98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2"/>
      <c r="AP45" s="4"/>
      <c r="AQ45" s="4"/>
      <c r="AR45" s="4"/>
    </row>
    <row r="46" spans="1:44" x14ac:dyDescent="0.25">
      <c r="A46" s="89"/>
      <c r="B46" s="158" t="s">
        <v>666</v>
      </c>
      <c r="C46" s="158" t="s">
        <v>667</v>
      </c>
      <c r="D46" s="159" t="s">
        <v>387</v>
      </c>
      <c r="E46" s="1"/>
      <c r="F46" s="1"/>
      <c r="G46" s="1"/>
      <c r="H46" s="1"/>
      <c r="I46" s="1"/>
      <c r="J46" s="1"/>
      <c r="K46" s="160">
        <v>19</v>
      </c>
      <c r="L46" s="1">
        <v>22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38">
        <f t="shared" si="1"/>
        <v>22</v>
      </c>
      <c r="X46" s="211">
        <f t="shared" si="0"/>
        <v>1</v>
      </c>
      <c r="Y46" s="98"/>
      <c r="Z46" s="158" t="s">
        <v>666</v>
      </c>
      <c r="AA46" s="201">
        <v>22</v>
      </c>
      <c r="AB46" s="127">
        <f>SUM(AB45+1)</f>
        <v>42</v>
      </c>
      <c r="AC46" s="98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2"/>
      <c r="AP46" s="4"/>
      <c r="AQ46" s="4"/>
      <c r="AR46" s="4"/>
    </row>
    <row r="47" spans="1:44" x14ac:dyDescent="0.25">
      <c r="A47" s="89"/>
      <c r="B47" s="158"/>
      <c r="C47" s="158"/>
      <c r="D47" s="159"/>
      <c r="E47" s="1"/>
      <c r="F47" s="1"/>
      <c r="G47" s="1"/>
      <c r="H47" s="1"/>
      <c r="I47" s="1"/>
      <c r="J47" s="1"/>
      <c r="K47" s="160"/>
      <c r="L47" s="1"/>
      <c r="M47" s="160"/>
      <c r="N47" s="1"/>
      <c r="O47" s="160"/>
      <c r="P47" s="1"/>
      <c r="Q47" s="1"/>
      <c r="R47" s="1"/>
      <c r="S47" s="1"/>
      <c r="T47" s="1"/>
      <c r="U47" s="1"/>
      <c r="V47" s="1"/>
      <c r="W47" s="138">
        <f t="shared" ref="W47:W50" si="2">SUM(F47,H47,J47,L47,N47,P47,R47,T47,V47)</f>
        <v>0</v>
      </c>
      <c r="X47" s="43">
        <f t="shared" ref="X47:X50" si="3">COUNT(E47,G47,I47,K47,M47,O47,Q47,S47,U47)</f>
        <v>0</v>
      </c>
      <c r="Y47" s="98"/>
      <c r="Z47" s="4"/>
      <c r="AA47" s="6"/>
      <c r="AB47" s="4"/>
      <c r="AC47" s="98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2"/>
      <c r="AP47" s="4"/>
      <c r="AQ47" s="4"/>
      <c r="AR47" s="4"/>
    </row>
    <row r="48" spans="1:44" x14ac:dyDescent="0.25">
      <c r="A48" s="89"/>
      <c r="B48" s="158"/>
      <c r="C48" s="158"/>
      <c r="D48" s="159"/>
      <c r="E48" s="1"/>
      <c r="F48" s="1"/>
      <c r="G48" s="1"/>
      <c r="H48" s="1"/>
      <c r="I48" s="1"/>
      <c r="J48" s="1"/>
      <c r="K48" s="1"/>
      <c r="L48" s="1"/>
      <c r="M48" s="160"/>
      <c r="N48" s="1"/>
      <c r="O48" s="160"/>
      <c r="P48" s="1"/>
      <c r="Q48" s="1"/>
      <c r="R48" s="1"/>
      <c r="S48" s="1"/>
      <c r="T48" s="1"/>
      <c r="U48" s="1"/>
      <c r="V48" s="1"/>
      <c r="W48" s="138">
        <f t="shared" si="2"/>
        <v>0</v>
      </c>
      <c r="X48" s="43">
        <f t="shared" si="3"/>
        <v>0</v>
      </c>
      <c r="Y48" s="98"/>
      <c r="Z48" s="4"/>
      <c r="AA48" s="6"/>
      <c r="AB48" s="4"/>
      <c r="AC48" s="98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2"/>
      <c r="AP48" s="4"/>
      <c r="AQ48" s="4"/>
      <c r="AR48" s="4"/>
    </row>
    <row r="49" spans="1:44" x14ac:dyDescent="0.25">
      <c r="A49" s="89"/>
      <c r="B49" s="158"/>
      <c r="C49" s="158"/>
      <c r="D49" s="159"/>
      <c r="E49" s="1"/>
      <c r="F49" s="1"/>
      <c r="G49" s="1"/>
      <c r="H49" s="1"/>
      <c r="I49" s="160"/>
      <c r="J49" s="158"/>
      <c r="K49" s="160"/>
      <c r="L49" s="1"/>
      <c r="M49" s="160"/>
      <c r="N49" s="1"/>
      <c r="O49" s="160"/>
      <c r="P49" s="1"/>
      <c r="Q49" s="1"/>
      <c r="R49" s="1"/>
      <c r="S49" s="1"/>
      <c r="T49" s="1"/>
      <c r="U49" s="1"/>
      <c r="V49" s="1"/>
      <c r="W49" s="138">
        <f t="shared" si="2"/>
        <v>0</v>
      </c>
      <c r="X49" s="43">
        <f t="shared" si="3"/>
        <v>0</v>
      </c>
      <c r="Y49" s="98"/>
      <c r="Z49" s="4"/>
      <c r="AA49" s="6"/>
      <c r="AB49" s="4"/>
      <c r="AC49" s="9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2"/>
      <c r="AP49" s="4"/>
      <c r="AQ49" s="4"/>
      <c r="AR49" s="4"/>
    </row>
    <row r="50" spans="1:44" x14ac:dyDescent="0.25">
      <c r="A50" s="89"/>
      <c r="B50" s="158"/>
      <c r="C50" s="158"/>
      <c r="D50" s="159"/>
      <c r="E50" s="1"/>
      <c r="F50" s="1"/>
      <c r="G50" s="1"/>
      <c r="H50" s="1"/>
      <c r="I50" s="1"/>
      <c r="J50" s="1"/>
      <c r="K50" s="160"/>
      <c r="L50" s="1"/>
      <c r="M50" s="1"/>
      <c r="N50" s="1"/>
      <c r="O50" s="160"/>
      <c r="P50" s="1"/>
      <c r="Q50" s="1"/>
      <c r="R50" s="1"/>
      <c r="S50" s="1"/>
      <c r="T50" s="1"/>
      <c r="U50" s="1"/>
      <c r="V50" s="1"/>
      <c r="W50" s="138">
        <f t="shared" si="2"/>
        <v>0</v>
      </c>
      <c r="X50" s="43">
        <f t="shared" si="3"/>
        <v>0</v>
      </c>
      <c r="Y50" s="98"/>
      <c r="Z50" s="4"/>
      <c r="AA50" s="6"/>
      <c r="AB50" s="4"/>
      <c r="AC50" s="9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2"/>
      <c r="AP50" s="4"/>
      <c r="AQ50" s="4"/>
      <c r="AR50" s="4"/>
    </row>
    <row r="51" spans="1:44" x14ac:dyDescent="0.25">
      <c r="A51" s="89"/>
      <c r="B51" s="158"/>
      <c r="C51" s="158"/>
      <c r="D51" s="159"/>
      <c r="E51" s="1"/>
      <c r="F51" s="1"/>
      <c r="G51" s="1"/>
      <c r="H51" s="1"/>
      <c r="I51" s="1"/>
      <c r="J51" s="1"/>
      <c r="K51" s="160"/>
      <c r="L51" s="1"/>
      <c r="M51" s="160"/>
      <c r="N51" s="1"/>
      <c r="O51" s="1"/>
      <c r="P51" s="1"/>
      <c r="Q51" s="1"/>
      <c r="R51" s="1"/>
      <c r="S51" s="1"/>
      <c r="T51" s="1"/>
      <c r="U51" s="1"/>
      <c r="V51" s="1"/>
      <c r="W51" s="138">
        <f t="shared" ref="W51:W52" si="4">SUM(F51,H51,J51,L51,N51,P51,R51,T51,V51)</f>
        <v>0</v>
      </c>
      <c r="X51" s="43">
        <f t="shared" ref="X51:X52" si="5">COUNT(E51,G51,I51,K51,M51,O51,Q51,S51,U51)</f>
        <v>0</v>
      </c>
      <c r="Y51" s="98"/>
      <c r="Z51" s="4"/>
      <c r="AA51" s="6"/>
      <c r="AB51" s="4"/>
      <c r="AC51" s="9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2"/>
      <c r="AP51" s="4"/>
      <c r="AQ51" s="4"/>
      <c r="AR51" s="4"/>
    </row>
    <row r="52" spans="1:44" x14ac:dyDescent="0.25">
      <c r="A52" s="89"/>
      <c r="B52" s="158"/>
      <c r="C52" s="158"/>
      <c r="D52" s="159"/>
      <c r="E52" s="1"/>
      <c r="F52" s="1"/>
      <c r="G52" s="1"/>
      <c r="H52" s="1"/>
      <c r="I52" s="1"/>
      <c r="J52" s="1"/>
      <c r="K52" s="1"/>
      <c r="L52" s="1"/>
      <c r="M52" s="160"/>
      <c r="N52" s="1"/>
      <c r="O52" s="1"/>
      <c r="P52" s="1"/>
      <c r="Q52" s="1"/>
      <c r="R52" s="1"/>
      <c r="S52" s="1"/>
      <c r="T52" s="1"/>
      <c r="U52" s="1"/>
      <c r="V52" s="1"/>
      <c r="W52" s="138">
        <f t="shared" si="4"/>
        <v>0</v>
      </c>
      <c r="X52" s="43">
        <f t="shared" si="5"/>
        <v>0</v>
      </c>
      <c r="Y52" s="98"/>
      <c r="Z52" s="4"/>
      <c r="AA52" s="6"/>
      <c r="AB52" s="4"/>
      <c r="AC52" s="98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2"/>
      <c r="AP52" s="4"/>
      <c r="AQ52" s="4"/>
      <c r="AR52" s="4"/>
    </row>
    <row r="53" spans="1:44" x14ac:dyDescent="0.25">
      <c r="A53" s="89"/>
      <c r="Y53" s="98"/>
      <c r="Z53" s="4"/>
      <c r="AA53" s="6"/>
      <c r="AB53" s="4"/>
      <c r="AC53" s="98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2"/>
      <c r="AP53" s="4"/>
      <c r="AQ53" s="4"/>
      <c r="AR53" s="4"/>
    </row>
    <row r="54" spans="1:44" x14ac:dyDescent="0.25">
      <c r="A54" s="89"/>
      <c r="Y54" s="98"/>
      <c r="Z54" s="4"/>
      <c r="AA54" s="6"/>
      <c r="AB54" s="4"/>
      <c r="AC54" s="98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2"/>
      <c r="AP54" s="4"/>
      <c r="AQ54" s="4"/>
      <c r="AR54" s="4"/>
    </row>
    <row r="55" spans="1:44" x14ac:dyDescent="0.25">
      <c r="A55" s="89"/>
      <c r="Y55" s="98"/>
      <c r="Z55" s="4"/>
      <c r="AA55" s="6"/>
      <c r="AB55" s="4"/>
      <c r="AC55" s="98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2"/>
      <c r="AP55" s="4"/>
      <c r="AQ55" s="4"/>
      <c r="AR55" s="4"/>
    </row>
    <row r="56" spans="1:44" x14ac:dyDescent="0.25">
      <c r="A56" s="89"/>
      <c r="Y56" s="98"/>
      <c r="Z56" s="4"/>
      <c r="AA56" s="6"/>
      <c r="AB56" s="4"/>
      <c r="AC56" s="98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2"/>
      <c r="AP56" s="4"/>
      <c r="AQ56" s="4"/>
      <c r="AR56" s="4"/>
    </row>
    <row r="57" spans="1:44" x14ac:dyDescent="0.25">
      <c r="A57" s="89"/>
      <c r="Y57" s="98"/>
      <c r="Z57" s="4"/>
      <c r="AA57" s="6"/>
      <c r="AB57" s="4"/>
      <c r="AC57" s="98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2"/>
      <c r="AP57" s="4"/>
      <c r="AQ57" s="4"/>
      <c r="AR57" s="4"/>
    </row>
    <row r="58" spans="1:44" x14ac:dyDescent="0.25">
      <c r="A58" s="89"/>
      <c r="Y58" s="98"/>
      <c r="Z58" s="4"/>
      <c r="AA58" s="6"/>
      <c r="AB58" s="4"/>
      <c r="AC58" s="98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2"/>
      <c r="AP58" s="4"/>
      <c r="AQ58" s="4"/>
      <c r="AR58" s="4"/>
    </row>
    <row r="59" spans="1:44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105"/>
      <c r="X59" s="106"/>
      <c r="Y59" s="98"/>
      <c r="Z59" s="98"/>
      <c r="AA59" s="100"/>
      <c r="AB59" s="98"/>
      <c r="AC59" s="98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2"/>
      <c r="AP59" s="4"/>
      <c r="AQ59" s="4"/>
      <c r="AR59" s="4"/>
    </row>
    <row r="60" spans="1:44" x14ac:dyDescent="0.25">
      <c r="Z60" s="4"/>
      <c r="AA60" s="6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2"/>
      <c r="AP60" s="4"/>
      <c r="AQ60" s="4"/>
      <c r="AR60" s="4"/>
    </row>
    <row r="61" spans="1:44" x14ac:dyDescent="0.25">
      <c r="Z61" s="4"/>
      <c r="AA61" s="6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2"/>
      <c r="AP61" s="4"/>
      <c r="AQ61" s="4"/>
      <c r="AR61" s="4"/>
    </row>
    <row r="62" spans="1:44" x14ac:dyDescent="0.25">
      <c r="Z62" s="4"/>
      <c r="AA62" s="6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2"/>
      <c r="AP62" s="4"/>
      <c r="AQ62" s="4"/>
      <c r="AR62" s="4"/>
    </row>
    <row r="63" spans="1:44" x14ac:dyDescent="0.25">
      <c r="Z63" s="4"/>
      <c r="AA63" s="6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2"/>
      <c r="AP63" s="4"/>
      <c r="AQ63" s="4"/>
      <c r="AR63" s="4"/>
    </row>
    <row r="64" spans="1:44" x14ac:dyDescent="0.25">
      <c r="Z64" s="4"/>
      <c r="AA64" s="6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2"/>
      <c r="AP64" s="4"/>
      <c r="AQ64" s="4"/>
      <c r="AR64" s="4"/>
    </row>
    <row r="65" spans="28:44" x14ac:dyDescent="0.25">
      <c r="AB65" s="45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28:44" x14ac:dyDescent="0.25">
      <c r="AB66" s="45"/>
    </row>
    <row r="67" spans="28:44" x14ac:dyDescent="0.25">
      <c r="AB67" s="45"/>
    </row>
  </sheetData>
  <protectedRanges>
    <protectedRange sqref="E3:F3 I3:V3" name="Bereik1"/>
    <protectedRange sqref="B5:E17 G5:V17 B18:D44 E18:J27 K32:L44 G28:J44 K18:L29 O18:V44 M18:N43 Z5:AA44" name="Bereik2"/>
    <protectedRange sqref="Z4:AA4" name="Bereik3"/>
    <protectedRange sqref="F5:F17" name="Bereik2_3_1"/>
  </protectedRanges>
  <sortState ref="B5:X46">
    <sortCondition descending="1" ref="W5:W46"/>
  </sortState>
  <customSheetViews>
    <customSheetView guid="{E44BAD5E-17BF-4C18-9EA1-96DD38A47EE5}" showGridLines="0">
      <selection activeCell="G3" sqref="G3:H3"/>
      <pageMargins left="0" right="0" top="0" bottom="0" header="0.31496062992125984" footer="0.31496062992125984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" right="0" top="0" bottom="0" header="0.31496062992125984" footer="0.31496062992125984"/>
  <pageSetup paperSize="9" scale="80" orientation="landscape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44BAD5E-17BF-4C18-9EA1-96DD38A47EE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Blad1</vt:lpstr>
      <vt:lpstr>Men Senior</vt:lpstr>
      <vt:lpstr>Men 40+</vt:lpstr>
      <vt:lpstr>Men 50+</vt:lpstr>
      <vt:lpstr>Men 60+</vt:lpstr>
      <vt:lpstr>Women senior</vt:lpstr>
      <vt:lpstr>Women 40+</vt:lpstr>
      <vt:lpstr>Women 50+</vt:lpstr>
      <vt:lpstr>Blad2</vt:lpstr>
      <vt:lpstr>puntenlijst</vt:lpstr>
    </vt:vector>
  </TitlesOfParts>
  <Company>Esdal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Oosterstraat</dc:creator>
  <cp:lastModifiedBy>Nico</cp:lastModifiedBy>
  <cp:lastPrinted>2015-06-11T06:16:09Z</cp:lastPrinted>
  <dcterms:created xsi:type="dcterms:W3CDTF">2014-01-15T10:28:12Z</dcterms:created>
  <dcterms:modified xsi:type="dcterms:W3CDTF">2015-11-10T18:01:35Z</dcterms:modified>
</cp:coreProperties>
</file>